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eorge\Downloads\"/>
    </mc:Choice>
  </mc:AlternateContent>
  <bookViews>
    <workbookView xWindow="0" yWindow="0" windowWidth="19425" windowHeight="7380" tabRatio="777"/>
  </bookViews>
  <sheets>
    <sheet name="Overview" sheetId="47" r:id="rId1"/>
    <sheet name="Aquaculture mapping Greece" sheetId="26" r:id="rId2"/>
    <sheet name="Aquaculture mapping France" sheetId="27" r:id="rId3"/>
    <sheet name="Aquaculture EDUmapping Portugal" sheetId="29" r:id="rId4"/>
    <sheet name="Belgium " sheetId="35" r:id="rId5"/>
    <sheet name="Bulgaria" sheetId="39" r:id="rId6"/>
    <sheet name="Croatia" sheetId="28" r:id="rId7"/>
    <sheet name="Denmark" sheetId="33" r:id="rId8"/>
    <sheet name="Finland" sheetId="30" r:id="rId9"/>
    <sheet name="Germany" sheetId="31" r:id="rId10"/>
    <sheet name="Italy" sheetId="38" r:id="rId11"/>
    <sheet name="Ireland" sheetId="37" r:id="rId12"/>
    <sheet name="Malta" sheetId="40" r:id="rId13"/>
    <sheet name="Norway" sheetId="32" r:id="rId14"/>
    <sheet name="Poland" sheetId="50" r:id="rId15"/>
    <sheet name="Portugal" sheetId="51" r:id="rId16"/>
    <sheet name="Romania" sheetId="49" r:id="rId17"/>
    <sheet name="Spain" sheetId="41" r:id="rId18"/>
    <sheet name="The Netherlands" sheetId="36" r:id="rId19"/>
    <sheet name="French ORs" sheetId="43" r:id="rId20"/>
  </sheets>
  <externalReferences>
    <externalReference r:id="rId21"/>
    <externalReference r:id="rId22"/>
  </externalReferences>
  <definedNames>
    <definedName name="_xlnm._FilterDatabase" localSheetId="1" hidden="1">'Aquaculture mapping Greece'!$A$2:$U$30</definedName>
    <definedName name="_xlnm._FilterDatabase" localSheetId="10" hidden="1">Italy!$D$1:$D$36</definedName>
    <definedName name="_Toc164799193" localSheetId="0">Overview!$D$1</definedName>
    <definedName name="question5">'[1]options scroll-down'!$A$9:$A$11</definedName>
  </definedNames>
  <calcPr calcId="152511"/>
</workbook>
</file>

<file path=xl/calcChain.xml><?xml version="1.0" encoding="utf-8"?>
<calcChain xmlns="http://schemas.openxmlformats.org/spreadsheetml/2006/main">
  <c r="D25" i="47" l="1"/>
  <c r="K3" i="47" s="1"/>
  <c r="C25" i="47"/>
  <c r="J3" i="47" s="1"/>
  <c r="B25" i="47"/>
  <c r="I3" i="47" s="1"/>
  <c r="E24" i="47"/>
  <c r="E23" i="47"/>
  <c r="E22" i="47"/>
  <c r="E21" i="47"/>
  <c r="E20" i="47"/>
  <c r="E19" i="47"/>
  <c r="E18" i="47"/>
  <c r="E17" i="47"/>
  <c r="E16" i="47"/>
  <c r="E15" i="47"/>
  <c r="E14" i="47"/>
  <c r="E13" i="47"/>
  <c r="E12" i="47"/>
  <c r="E11" i="47"/>
  <c r="E10" i="47"/>
  <c r="E9" i="47"/>
  <c r="E8" i="47"/>
  <c r="E7" i="47"/>
  <c r="E6" i="47"/>
  <c r="E5" i="47"/>
  <c r="E4" i="47"/>
  <c r="E3" i="47"/>
  <c r="E2" i="47"/>
  <c r="E25" i="47" l="1"/>
  <c r="K4" i="47" s="1"/>
  <c r="A3" i="51"/>
  <c r="A4" i="51" s="1"/>
  <c r="A5" i="51" s="1"/>
  <c r="A6" i="51" s="1"/>
  <c r="A7" i="51" s="1"/>
  <c r="A8" i="51" s="1"/>
  <c r="A9" i="51" s="1"/>
  <c r="A10" i="51" s="1"/>
  <c r="A11" i="51" s="1"/>
  <c r="A12" i="51" s="1"/>
  <c r="A13" i="51" s="1"/>
  <c r="A14" i="51" s="1"/>
  <c r="A15" i="51" s="1"/>
  <c r="A16" i="51" s="1"/>
  <c r="A17" i="51" s="1"/>
  <c r="A18" i="51" s="1"/>
  <c r="A19" i="51" s="1"/>
  <c r="A20" i="51" s="1"/>
  <c r="A21" i="51" s="1"/>
  <c r="A22" i="51" s="1"/>
  <c r="A23" i="51" s="1"/>
  <c r="A24" i="51" s="1"/>
  <c r="A4" i="49"/>
  <c r="A5" i="49" s="1"/>
  <c r="A6" i="49" s="1"/>
  <c r="A7" i="49" s="1"/>
  <c r="A8" i="49" s="1"/>
  <c r="A9" i="49" s="1"/>
  <c r="A10" i="49" s="1"/>
  <c r="J4" i="47" l="1"/>
  <c r="I4" i="47"/>
  <c r="A4" i="41"/>
  <c r="A5" i="41" s="1"/>
  <c r="A6" i="41" l="1"/>
  <c r="A7" i="41" l="1"/>
  <c r="A8" i="41" s="1"/>
  <c r="A9" i="41" s="1"/>
  <c r="A10" i="41" s="1"/>
  <c r="A11" i="41" s="1"/>
  <c r="A12" i="41" l="1"/>
  <c r="A4" i="29"/>
  <c r="A5" i="29" s="1"/>
  <c r="A6" i="29" s="1"/>
  <c r="A7" i="29" s="1"/>
  <c r="A8" i="29" s="1"/>
  <c r="A9" i="29" s="1"/>
  <c r="A10" i="29" s="1"/>
  <c r="A11" i="29" s="1"/>
  <c r="A12" i="29" s="1"/>
  <c r="A13" i="29" s="1"/>
  <c r="A14" i="29" s="1"/>
  <c r="A15" i="29" s="1"/>
  <c r="A16" i="29" s="1"/>
  <c r="A17" i="29" s="1"/>
  <c r="A18" i="29" s="1"/>
  <c r="A19" i="29" s="1"/>
  <c r="A20" i="29" s="1"/>
  <c r="A21" i="29" s="1"/>
  <c r="A22" i="29" s="1"/>
  <c r="A23" i="29" s="1"/>
  <c r="A24" i="29" s="1"/>
  <c r="A13" i="41" l="1"/>
  <c r="A14" i="41" s="1"/>
  <c r="A15" i="41" s="1"/>
  <c r="A16" i="41" s="1"/>
  <c r="A17" i="41" s="1"/>
  <c r="A18" i="41" s="1"/>
  <c r="A4" i="37"/>
  <c r="A5" i="37" s="1"/>
  <c r="A4" i="35"/>
  <c r="A5" i="35" s="1"/>
  <c r="A6" i="35" s="1"/>
  <c r="A7" i="35" s="1"/>
  <c r="A4" i="33"/>
  <c r="A4" i="32"/>
  <c r="A5" i="32" s="1"/>
  <c r="A6" i="32" s="1"/>
  <c r="A7" i="32" s="1"/>
  <c r="A8" i="32" s="1"/>
  <c r="A9" i="32" s="1"/>
  <c r="A3" i="31"/>
  <c r="A4" i="31" s="1"/>
  <c r="A5" i="27"/>
  <c r="A6" i="27" s="1"/>
  <c r="A7" i="27" s="1"/>
  <c r="A8" i="27" s="1"/>
  <c r="A9" i="27" s="1"/>
  <c r="A10" i="27" s="1"/>
  <c r="A11" i="27" s="1"/>
  <c r="A12" i="27" s="1"/>
  <c r="A13" i="27" s="1"/>
  <c r="A14" i="27" s="1"/>
  <c r="A15" i="27" s="1"/>
  <c r="A16" i="27" s="1"/>
  <c r="A17" i="27" s="1"/>
  <c r="A18" i="27" s="1"/>
  <c r="A20" i="27" s="1"/>
  <c r="A22" i="27" s="1"/>
  <c r="A23" i="27" s="1"/>
  <c r="A24" i="27" s="1"/>
  <c r="A26" i="27" s="1"/>
  <c r="A27" i="27" s="1"/>
  <c r="A28" i="27" s="1"/>
  <c r="A29" i="27" s="1"/>
  <c r="A30" i="27" s="1"/>
  <c r="A31" i="27" s="1"/>
  <c r="A33" i="27" s="1"/>
  <c r="A35" i="27" s="1"/>
  <c r="A36" i="27" s="1"/>
  <c r="A37" i="27" s="1"/>
  <c r="A38" i="27" s="1"/>
  <c r="A39" i="27" s="1"/>
  <c r="A40" i="27" s="1"/>
  <c r="A41" i="27" s="1"/>
  <c r="A42" i="27" s="1"/>
  <c r="A43" i="27" s="1"/>
  <c r="A44" i="27" s="1"/>
  <c r="A45" i="27" s="1"/>
  <c r="A46" i="27" s="1"/>
  <c r="A47" i="27" s="1"/>
  <c r="A49" i="27" s="1"/>
  <c r="A50" i="27" s="1"/>
  <c r="A19" i="41" l="1"/>
  <c r="A20" i="41" s="1"/>
  <c r="A21" i="41" s="1"/>
  <c r="A22" i="41" s="1"/>
  <c r="A23" i="41" s="1"/>
  <c r="A24" i="41" s="1"/>
  <c r="A18" i="26"/>
  <c r="A20" i="26" s="1"/>
  <c r="A22" i="26" s="1"/>
  <c r="A23" i="26" s="1"/>
  <c r="A24" i="26" l="1"/>
  <c r="A25" i="26" s="1"/>
  <c r="A26" i="26" s="1"/>
  <c r="A27" i="26" s="1"/>
  <c r="A28" i="26" s="1"/>
  <c r="A29" i="26" s="1"/>
  <c r="A30" i="26" s="1"/>
  <c r="A4" i="26"/>
  <c r="A5" i="26" s="1"/>
  <c r="A6" i="26" s="1"/>
  <c r="A7" i="26" s="1"/>
  <c r="A8" i="26" l="1"/>
  <c r="A9" i="26" s="1"/>
  <c r="A10" i="26" s="1"/>
  <c r="A11" i="26" l="1"/>
</calcChain>
</file>

<file path=xl/sharedStrings.xml><?xml version="1.0" encoding="utf-8"?>
<sst xmlns="http://schemas.openxmlformats.org/spreadsheetml/2006/main" count="3771" uniqueCount="1546">
  <si>
    <t>Greece</t>
  </si>
  <si>
    <t>Country</t>
  </si>
  <si>
    <t>Sources</t>
  </si>
  <si>
    <t>Website</t>
  </si>
  <si>
    <t>City</t>
  </si>
  <si>
    <t>University</t>
  </si>
  <si>
    <t>Nr</t>
  </si>
  <si>
    <t>General Information</t>
  </si>
  <si>
    <t>Location</t>
  </si>
  <si>
    <t>Specific caracteristics</t>
  </si>
  <si>
    <t>Role within the organisation</t>
  </si>
  <si>
    <t>Name of institution</t>
  </si>
  <si>
    <t>Type of education provided: higher education; vocational training; other</t>
  </si>
  <si>
    <t>Legal status: public; private; other</t>
  </si>
  <si>
    <t>Education and training: titles of  relevant courses and curricula offered</t>
  </si>
  <si>
    <t>Contact person: name, surname</t>
  </si>
  <si>
    <t>Contact details: email</t>
  </si>
  <si>
    <t>Contact details: telephone number</t>
  </si>
  <si>
    <t>Public</t>
  </si>
  <si>
    <t xml:space="preserve">Type of organisation: 1. University, 2. VET, 3. Public authority </t>
  </si>
  <si>
    <t>Level of education and training provided: ISCED level 3, 4, 5, 6, 7, 8, other</t>
  </si>
  <si>
    <t>Higher Education</t>
  </si>
  <si>
    <t>Athens</t>
  </si>
  <si>
    <t xml:space="preserve">elenmi@aua.gr </t>
  </si>
  <si>
    <t xml:space="preserve">   +30 210 529 4405 </t>
  </si>
  <si>
    <t>Greek and English</t>
  </si>
  <si>
    <t xml:space="preserve">Agricultural University of Athens </t>
  </si>
  <si>
    <t>Marine Biology, Applied Hydrobiology, Planktology, Benthology, Ichthyology, Aquaculture, Production of Aquatic Organisms, Nutrition of Aquatic Organisms</t>
  </si>
  <si>
    <t>Prof. Helen Miliou</t>
  </si>
  <si>
    <t>School/Faculty/Department responsible for the courses</t>
  </si>
  <si>
    <t>https://zp.aua.gr/en-gb/lessons-catalog/</t>
  </si>
  <si>
    <t>School of Animal Biosciences, Department of Applied Hydrobiology, Laboratory of Applied Hydrobiology</t>
  </si>
  <si>
    <t>Professor, Head of the Laboratory of Applied Hydrobiology</t>
  </si>
  <si>
    <t>https://zp.aua.gr/en-gb/general/</t>
  </si>
  <si>
    <t>http://www.farmbm.aua.gr/</t>
  </si>
  <si>
    <t>Programme of postgraduate Studies</t>
  </si>
  <si>
    <t>Programme of undergraduate Studies</t>
  </si>
  <si>
    <t>Title of Postgraduate Studies</t>
  </si>
  <si>
    <t>Language for Postgraduate Studies</t>
  </si>
  <si>
    <t>Entrepreneurship and Consulting in Rural Development</t>
  </si>
  <si>
    <t>European Credit Transfer and Accumulation System (ECTS). Total credits for graduation</t>
  </si>
  <si>
    <t>ECTS for postgraduate diploma</t>
  </si>
  <si>
    <t xml:space="preserve">ISCED 7        ISCED 8        </t>
  </si>
  <si>
    <t>At least 300 ECTS are needed for graduating. The diploma is considered “Integrated Master” and it is assigned to tier 7 (seven) of the National and European Qualifications Framework. See: https://w1.aua.gr/afp/en/studies/</t>
  </si>
  <si>
    <t>At least 90 ECTS</t>
  </si>
  <si>
    <t xml:space="preserve">National and Kapodistrian University of Athens </t>
  </si>
  <si>
    <t xml:space="preserve">Aquaculture, Ichthyology, Biological Oceanography </t>
  </si>
  <si>
    <t>School of Science, Faculty of Biology, Department of Zoology - Marine Biology</t>
  </si>
  <si>
    <t>Prof. Panagiotis Pafilis</t>
  </si>
  <si>
    <t>ppafil@biol.uoa.gr</t>
  </si>
  <si>
    <t>Professor, Head of the Department of Zoology - Marine Biology</t>
  </si>
  <si>
    <r>
      <t>00 30</t>
    </r>
    <r>
      <rPr>
        <sz val="9"/>
        <color rgb="FF000000"/>
        <rFont val="Arial"/>
        <family val="2"/>
        <charset val="161"/>
      </rPr>
      <t> 210 727 4544</t>
    </r>
    <r>
      <rPr>
        <b/>
        <sz val="9"/>
        <color rgb="FF000000"/>
        <rFont val="Arial"/>
        <family val="2"/>
        <charset val="161"/>
      </rPr>
      <t/>
    </r>
  </si>
  <si>
    <t>At least 240 ECTS</t>
  </si>
  <si>
    <t>http://www.biol.uoa.gr/programmata-spoydon.html</t>
  </si>
  <si>
    <t>http://www.biol.uoa.gr/</t>
  </si>
  <si>
    <t xml:space="preserve">University of Aegean </t>
  </si>
  <si>
    <t xml:space="preserve">Higher Education. </t>
  </si>
  <si>
    <t>public</t>
  </si>
  <si>
    <t>Lesvos Island</t>
  </si>
  <si>
    <t xml:space="preserve">ISCED 6        ISCED 7        ISCED 8        </t>
  </si>
  <si>
    <t>https://www.mar.aegean.gr/index.php?lang=en&amp;pg=3.1</t>
  </si>
  <si>
    <t>Water quality assessment
Coastal zone management
Fisheries management
Aquaculture
Environmental impact studies
Coastal morphodynamics      Satellite marine data analysis
Georgaphic information systems
Marine biology
Operational oceanography
Underwater acoustics
Marine geology</t>
  </si>
  <si>
    <t>Department of Marine Sciences, Postgraduate Programme in "Integrated Coastal Zone Management"</t>
  </si>
  <si>
    <t>+30 22510 36800</t>
  </si>
  <si>
    <t>secr-marine@aegean.gr</t>
  </si>
  <si>
    <t>https://www.mar.aegean.gr/index.php?lang=en&amp;pg=0</t>
  </si>
  <si>
    <t>https://bio.auth.gr/en/undergraduate-en/</t>
  </si>
  <si>
    <t>https://bio.auth.gr/en/homepage-en/</t>
  </si>
  <si>
    <t>Aristotle University of Thessaloniki</t>
  </si>
  <si>
    <t>university</t>
  </si>
  <si>
    <t>Thessaloniki</t>
  </si>
  <si>
    <t>ISCED 6                      ISCED 7                 ISCED 8</t>
  </si>
  <si>
    <t>Faculty of Science, School of Biology</t>
  </si>
  <si>
    <t>Aquaculture,Oceanography, Marine Biology, Biotechnological Applications of Microorganisms, Ichthyology - Fishing Biology</t>
  </si>
  <si>
    <t>Minas Yiangou</t>
  </si>
  <si>
    <r>
      <t> </t>
    </r>
    <r>
      <rPr>
        <sz val="11"/>
        <color rgb="FF626262"/>
        <rFont val="Arial"/>
        <family val="2"/>
        <charset val="161"/>
      </rPr>
      <t>yiangou@bio.auth.gr</t>
    </r>
  </si>
  <si>
    <t>Professor, Department of Genetics, Development and Molecular Biology</t>
  </si>
  <si>
    <t>Conservation and biological resources management</t>
  </si>
  <si>
    <t xml:space="preserve">Greek </t>
  </si>
  <si>
    <t>https://websites.auth.gr/biodiversity/</t>
  </si>
  <si>
    <t xml:space="preserve"> Higher Education</t>
  </si>
  <si>
    <t xml:space="preserve"> Thessaloniki</t>
  </si>
  <si>
    <t>https://www.vet.auth.gr/en/</t>
  </si>
  <si>
    <t>Faculty of Health Sciences, School of Veterinary Medicine</t>
  </si>
  <si>
    <t>Farming and Pathology of Aquatic Organisms, Aquatic Enviroment-Interactions between Enviroment and Aquaculture, Pathology of farmed Aquatic Organisms, Nutrition and Fish Health in Aquaculture</t>
  </si>
  <si>
    <t>https://qa.auth.gr/en/studyguide/600000491/current</t>
  </si>
  <si>
    <t> info@vet.auth.gr</t>
  </si>
  <si>
    <t>+30 2310 995219</t>
  </si>
  <si>
    <t>Zabouridou Liakopoulou</t>
  </si>
  <si>
    <t>Secretary</t>
  </si>
  <si>
    <t>University of Crete</t>
  </si>
  <si>
    <t>Heraklio</t>
  </si>
  <si>
    <t>ISCED 6     ISCED 7        ISCED 8</t>
  </si>
  <si>
    <t>https://www.biology.uoc.gr/index.php/en/</t>
  </si>
  <si>
    <t>https://www.biology.uoc.gr/index.php/en/studies/undergraduate-studies/undergraduate-studies-program</t>
  </si>
  <si>
    <t>Aquaculture, Marine Biology, Management of Marine Biological Resource,  Marine Biotechnology,  Ichthyology</t>
  </si>
  <si>
    <t>2810-394084</t>
  </si>
  <si>
    <t>Kriton Kalantidis</t>
  </si>
  <si>
    <t xml:space="preserve">School of Science and engineering, Department of Biology </t>
  </si>
  <si>
    <t>kalantidis@uoc.gr</t>
  </si>
  <si>
    <t>Chairperson</t>
  </si>
  <si>
    <t>https://www.emm-aces.org/</t>
  </si>
  <si>
    <t>aces@sams.ac.uk.</t>
  </si>
  <si>
    <t>https://www.emm-aces.org/programme/</t>
  </si>
  <si>
    <t>University of Patras</t>
  </si>
  <si>
    <t xml:space="preserve"> Patras</t>
  </si>
  <si>
    <t>School of Natural Sciences, Department of Biology, Division of Animal Biology</t>
  </si>
  <si>
    <t>Aquaculture, Biotechnology, Environmental polution, Ichthyology, Marine ecology, Fish Population Dynamics and Fisheries Management</t>
  </si>
  <si>
    <t>http://www.biology.upatras.gr/en/</t>
  </si>
  <si>
    <t>http://www.biology.upatras.gr/en/undergraduate-courses/</t>
  </si>
  <si>
    <t>Dailianis Stefanos</t>
  </si>
  <si>
    <t> sdailianis@upatras.gr</t>
  </si>
  <si>
    <t> +30 2610 969213, +30 2610 969212 (Lab).</t>
  </si>
  <si>
    <t>Faculty Staff /Associate Professor/ Section of Animal Biology</t>
  </si>
  <si>
    <t>Ichthyology, aquatic fauna and aquaculture, Fish diseases and health management of aquatic species</t>
  </si>
  <si>
    <t>University of Thessaly</t>
  </si>
  <si>
    <t>Karditsa</t>
  </si>
  <si>
    <t>Professor, Head of the Department of Aquaculture and Fish Diseases</t>
  </si>
  <si>
    <t>Fotini Athanassopoulou</t>
  </si>
  <si>
    <t>eathan@vet.uth.gr</t>
  </si>
  <si>
    <t> +30 24410 66008</t>
  </si>
  <si>
    <t>https://www.vet.uth.gr/en/?page_id=299</t>
  </si>
  <si>
    <t>eathan@vet.uth.gr -  g-vet@vet.uth.gr</t>
  </si>
  <si>
    <t> +30 24410 66008 - 24410 66000</t>
  </si>
  <si>
    <t>https://www.vet.uth.gr/en/</t>
  </si>
  <si>
    <t>Aquaculture - Pathological problems of farmed aquatic organisms</t>
  </si>
  <si>
    <t>Greek</t>
  </si>
  <si>
    <t>https://www.vet.uth.gr/en/?page_id=2460/</t>
  </si>
  <si>
    <t xml:space="preserve">Professor, Head of the M.Sc program </t>
  </si>
  <si>
    <t>Department of Veterinary Medicine of the University of Thessaly in co-ordination with the Department of Agronomists of University of Epirus</t>
  </si>
  <si>
    <t>Volos</t>
  </si>
  <si>
    <t>http://www.apae.uth.gr/index.php?option=com_content&amp;view=article&amp;id=89&amp;Itemid=70&amp;lang=en</t>
  </si>
  <si>
    <t>http://www.apae.uth.gr/index.php?option=com_content&amp;view=article&amp;id=65&amp;Itemid=82&amp;lang=en</t>
  </si>
  <si>
    <t>School of Agricultural Sciences, Department of Icthyology and Aquatic Environment</t>
  </si>
  <si>
    <t>Ichthyology, Aquaculture, Nutritional physiology, Aquatic animal nutrition, Sustainable water resources management, Fisheries management, Aquafeed technology,  
Hydroinformatics,  Ornamental aquaculture, Aquaculture constructions ect.</t>
  </si>
  <si>
    <t>Head of Department, Associate Professor</t>
  </si>
  <si>
    <t>Athanasios Exadactylos</t>
  </si>
  <si>
    <t>exadact@uth.gr</t>
  </si>
  <si>
    <t>Tel (University): +302421093073 Mob: +306977629129</t>
  </si>
  <si>
    <t xml:space="preserve">300 ECTS </t>
  </si>
  <si>
    <t xml:space="preserve">International Hellenic University </t>
  </si>
  <si>
    <t>https://agro.ihu.gr/</t>
  </si>
  <si>
    <t>https://agro.ihu.gr/%cf%80%cf%81%ce%bf%cf%80%cf%84%cf%85%cf%87%ce%b9%ce%b1%ce%ba%ce%b1/%cf%80%cf%81%cf%8c%ce%b3%cf%81%ce%b1%ce%bc%ce%bc%ce%b1-%cf%83%cf%80%ce%bf%cf%85%ce%b4%cf%8e%ce%bd-%ce%b3%ce%b5%cf%89%cf%80%ce%bf%ce%bd%ce%af%ce%b1%cf%82/</t>
  </si>
  <si>
    <t>Fisheries and Fisheries Reserves, Ichtyology, Aquatic animal breeding</t>
  </si>
  <si>
    <t xml:space="preserve">School of Geosceinces, Department of Agriculture </t>
  </si>
  <si>
    <t>Pavloudi Alexandra</t>
  </si>
  <si>
    <t>Class president, Asst. Teacher</t>
  </si>
  <si>
    <t xml:space="preserve">stalex@ihu.gr - info@agro.ihu.gr </t>
  </si>
  <si>
    <t>2310013452 - 2310013865</t>
  </si>
  <si>
    <t>Messolonghi</t>
  </si>
  <si>
    <t>School of Agricultural Sciences,Department of Fisheries and Aquaculture</t>
  </si>
  <si>
    <t>https://asfa.upatras.gr/en/</t>
  </si>
  <si>
    <t>Ichthyology, Aquatic ecosystems, Aquaculture,  Fisheries resources &amp; technology ect.</t>
  </si>
  <si>
    <t>John A. Theodorou</t>
  </si>
  <si>
    <t xml:space="preserve"> jtheo@upatras.gr - asfasecr@upatras.gr</t>
  </si>
  <si>
    <t>Integrated Master Level 7 / 300 ECTS</t>
  </si>
  <si>
    <t>https://asfa.upatras.gr/en/?page_id=103</t>
  </si>
  <si>
    <t>Sustainable fisheries, aquaculture</t>
  </si>
  <si>
    <t>https://asfa.upatras.gr/en/?page_id=100</t>
  </si>
  <si>
    <t xml:space="preserve">Aquatic Ecosystem, Biology and Ecology og Aquatic Organisms, Production systems, Modern aquaculture Techniques and Materials, Enviromental friendly Technologies ect.  </t>
  </si>
  <si>
    <t>90 ECTS</t>
  </si>
  <si>
    <t>Greek and English ?</t>
  </si>
  <si>
    <t>Stavroula Papadopoulou</t>
  </si>
  <si>
    <t>spapadopoulou@iep.edu.gr</t>
  </si>
  <si>
    <t>Coordinator, Agronomist, Consultant B</t>
  </si>
  <si>
    <t>Technicians of Animal production (incl Aquaculture)</t>
  </si>
  <si>
    <t xml:space="preserve">ISCED 4
</t>
  </si>
  <si>
    <t>Institute of Educational Policy,
Scientific Unit of Vocational Education and Apprenticeship, Sector of Agriculture, Food and Environment</t>
  </si>
  <si>
    <t>VET</t>
  </si>
  <si>
    <t>vocational training</t>
  </si>
  <si>
    <t>Anavryta</t>
  </si>
  <si>
    <t>https://www.iep.edu.gr/el/geoponias-trofimon-kai-perivallontos</t>
  </si>
  <si>
    <t>Kato Achaia</t>
  </si>
  <si>
    <t>http://www.iep.edu.gr/el/geoponias-trofimon-kai-perivallontos</t>
  </si>
  <si>
    <t>https://1epal-k-achaias.ach.sch.gr/</t>
  </si>
  <si>
    <t>mail@1epal-k-achaias.ach.sch.gr</t>
  </si>
  <si>
    <t xml:space="preserve"> +30 2693025687</t>
  </si>
  <si>
    <t>Directorate of secondary education of Achaia, EPAL of Kato Achaia, Sector of Agriculture, Food and Environment</t>
  </si>
  <si>
    <t xml:space="preserve">Arta </t>
  </si>
  <si>
    <t>University of Ioannina</t>
  </si>
  <si>
    <t>310 ECTS</t>
  </si>
  <si>
    <t xml:space="preserve">ISCED 6     ISCED 7  </t>
  </si>
  <si>
    <t>https://dagri.uoi.gr/en/</t>
  </si>
  <si>
    <t>Department of Agriculture</t>
  </si>
  <si>
    <t>Aquaculture
Nutrition and Health of Aquatic Organisms
Inland fisheries -
Hydrology
Seafood - Shellfish farming</t>
  </si>
  <si>
    <t>26810 50230 | 26810 50200</t>
  </si>
  <si>
    <t>https://dagri.uoi.gr/en/description-of-the-department/</t>
  </si>
  <si>
    <t>Philippa Panagiota</t>
  </si>
  <si>
    <t>Administrative staff</t>
  </si>
  <si>
    <t xml:space="preserve">deagri @ uoi.gr - gfilippa @ uoi.gr
</t>
  </si>
  <si>
    <t xml:space="preserve">0030 26310 58438 | 2631058253 Secretary  </t>
  </si>
  <si>
    <t>http://www.agro.auth.gr/</t>
  </si>
  <si>
    <t>Apostolidis Apostolos</t>
  </si>
  <si>
    <t>apaposto@agro.auth.gr - info@agro.auth.gr</t>
  </si>
  <si>
    <t>2310 991719 &amp; 2310 998683</t>
  </si>
  <si>
    <t xml:space="preserve">Professor, 
Manager of laboratory Ichthyology and Fisheries </t>
  </si>
  <si>
    <t>Faculty of Agriculture, Forestry and Natural Environment - School of Agriculture, Animal production Department</t>
  </si>
  <si>
    <t>Aquaculture, Fish Nutrition</t>
  </si>
  <si>
    <t>http://www.agro.auth.gr/uploads/odigos_spoudon2023.pdf</t>
  </si>
  <si>
    <t>Larissa</t>
  </si>
  <si>
    <t>Aquaculture - Collective fishing</t>
  </si>
  <si>
    <t>Faculty of Agricultural Sciences, Department of Animal Production Science</t>
  </si>
  <si>
    <t>https://as.uth.gr/en/home/</t>
  </si>
  <si>
    <t>+30 2410 684476</t>
  </si>
  <si>
    <t>https://as.uth.gr/en/studies/undergraduate/</t>
  </si>
  <si>
    <t>300 ECTS</t>
  </si>
  <si>
    <t>University of Western Macedonia</t>
  </si>
  <si>
    <t>Florina</t>
  </si>
  <si>
    <t>https://agro.uowm.gr/home-2/</t>
  </si>
  <si>
    <t>agro@uowm.gr</t>
  </si>
  <si>
    <t xml:space="preserve">0030 2385 054 619 </t>
  </si>
  <si>
    <t>Faculty of Agricultural Sciences, Department of agriculture, Division of Animal production</t>
  </si>
  <si>
    <t xml:space="preserve">310 ECTS </t>
  </si>
  <si>
    <t>The 2nd Vocational School of Kozani (EPAL)</t>
  </si>
  <si>
    <t>Kozani</t>
  </si>
  <si>
    <t>The 3rd Vocational School of Ioannina (EPAL)</t>
  </si>
  <si>
    <t>Elassona</t>
  </si>
  <si>
    <t>Ioannina</t>
  </si>
  <si>
    <t>Tyrnavos</t>
  </si>
  <si>
    <t>Department of Agriculture, Food and Environment</t>
  </si>
  <si>
    <t>The 1st Vocational School of Elassona (EPAL)</t>
  </si>
  <si>
    <t>The 1st Vocational School of Tyrnavos (EPAL)</t>
  </si>
  <si>
    <t>The 1st Vocational School of Kato Achaia (EPAL)</t>
  </si>
  <si>
    <t>http://epal-anavr.att.sch.gr/</t>
  </si>
  <si>
    <t>Vocational Education and Apprenticeship Unit (EPAL),  Vocational School of Anavryta (EPAL)</t>
  </si>
  <si>
    <t>2epal-trikal at sch.gr</t>
  </si>
  <si>
    <t xml:space="preserve"> +30 2431025299</t>
  </si>
  <si>
    <t>https://epal-prot-trikal.tri.sch.gr/</t>
  </si>
  <si>
    <t>PROTYPO EPAL Trikala </t>
  </si>
  <si>
    <t>Trikala</t>
  </si>
  <si>
    <t>ISCED 4
ISCED 5 (after certification exams)</t>
  </si>
  <si>
    <t>https://epal-prot-trikal.tri.sch.gr/%cf%80%ce%bb%ce%b7%cf%81%ce%bf%cf%86%ce%bf%cf%81%ce%af%ce%b5%cf%82/</t>
  </si>
  <si>
    <t>+30 23210 39906</t>
  </si>
  <si>
    <t>https://2epal-serron.ser.sch.gr/?page_id=2886</t>
  </si>
  <si>
    <t>2epal-serron@sch.gr / mail@2epal-serron.ser.sch.gr</t>
  </si>
  <si>
    <t>https://www.mysep.gr/?p=15096</t>
  </si>
  <si>
    <t>Serres</t>
  </si>
  <si>
    <t>The 2nd Vocational School of Serres (EPAL)</t>
  </si>
  <si>
    <t>http://1epal-tyrnav.lar.sch.gr/</t>
  </si>
  <si>
    <t>mail@1epal-tyrnav.lar.sch.gr</t>
  </si>
  <si>
    <t xml:space="preserve"> +30 2492022195</t>
  </si>
  <si>
    <t>mail@1epal-elass.lar.sch.gr</t>
  </si>
  <si>
    <t>0030 2493023336</t>
  </si>
  <si>
    <t>https://blogs.sch.gr/1epal-elass/</t>
  </si>
  <si>
    <t>http://3epal-ioann.ioa.sch.gr/joomla/</t>
  </si>
  <si>
    <t> mail@3epal-ioann.ioa.sch.gr</t>
  </si>
  <si>
    <t>0030 2651043128</t>
  </si>
  <si>
    <t>https://2epal-kozan.koz.sch.gr/</t>
  </si>
  <si>
    <t xml:space="preserve">0030  24610 26994  </t>
  </si>
  <si>
    <t xml:space="preserve">mail@2epal-kozan.koz.sch.gr </t>
  </si>
  <si>
    <t>0030 2131335353</t>
  </si>
  <si>
    <t xml:space="preserve">304 ECTS/ Ιntegrated master Title </t>
  </si>
  <si>
    <t xml:space="preserve">ISCED 6                      ISCED 7          </t>
  </si>
  <si>
    <t xml:space="preserve"> ISCED 7</t>
  </si>
  <si>
    <t>120 ECTS</t>
  </si>
  <si>
    <t xml:space="preserve">ISCED 7   </t>
  </si>
  <si>
    <t>+44 (0)1631559000</t>
  </si>
  <si>
    <t>Erasmus Mundus Joint Master Degree in AquaCulture, Environment and Society-STAR (EMJMD ACES-STAR)</t>
  </si>
  <si>
    <t>Greece, France, UK</t>
  </si>
  <si>
    <t>Heraklio, Nantes, Oban</t>
  </si>
  <si>
    <t>University of Crete (UoC), Greece
University of the Highlands and Islands (UHI), Scotland
University of Nantes (UoN), France</t>
  </si>
  <si>
    <t>University of Thessaly in co-ordination with the  University of Ioannina</t>
  </si>
  <si>
    <t xml:space="preserve"> entovolou@uth.gr                                     g-as@uth.gr</t>
  </si>
  <si>
    <t xml:space="preserve">Eleni Ntovolou </t>
  </si>
  <si>
    <t xml:space="preserve">Αssociate Professor, Head of the Laboratory Animal reproduction </t>
  </si>
  <si>
    <t xml:space="preserve"> ISCED 6</t>
  </si>
  <si>
    <t>https://agro.uowm.gr/courses-2/</t>
  </si>
  <si>
    <t>Aquaculture</t>
  </si>
  <si>
    <t>Faculty of Veterinary Medicine</t>
  </si>
  <si>
    <t>Joint Master Programme in Marine Biotechnology</t>
  </si>
  <si>
    <t>Master degree</t>
  </si>
  <si>
    <t>Master program</t>
  </si>
  <si>
    <t>Department of Ichthyology and Aquatic Environment</t>
  </si>
  <si>
    <t>Modern approaches of science regarding aquaculture in the Mediterranean</t>
  </si>
  <si>
    <t>http://mscmedaqua.diae.uth.gr/</t>
  </si>
  <si>
    <t xml:space="preserve">Department of Animal Science, </t>
  </si>
  <si>
    <t>Students are integrated into a multicultural study group and a professional network, offering an immersive system of project-based learning in the ‘real world’ economy.</t>
  </si>
  <si>
    <t>English</t>
  </si>
  <si>
    <t>https://www.eu-conexus.eu/en/marine-biotechnology/#About</t>
  </si>
  <si>
    <t>mscmedaqua@uth.gr</t>
  </si>
  <si>
    <t>Mediterranean Aquaculture</t>
  </si>
  <si>
    <t>https://www.eu-conexus.eu/en/marine-biotechnology/#Structure</t>
  </si>
  <si>
    <t>Level 5 education</t>
  </si>
  <si>
    <t>LEAP de Coulogne</t>
  </si>
  <si>
    <t>High School</t>
  </si>
  <si>
    <t>Private</t>
  </si>
  <si>
    <t>Coulogne</t>
  </si>
  <si>
    <t>France</t>
  </si>
  <si>
    <t>The teaching provided in the Aquaculture BTS is above all technical, combining theory and practice: 
40% general education 
60% technical teaching</t>
  </si>
  <si>
    <t>BTS
Aquaculture</t>
  </si>
  <si>
    <t>French</t>
  </si>
  <si>
    <t>https://lyceedecoulogne.cneap.fr/formation-scolaire/bts/</t>
  </si>
  <si>
    <t>Geoffroy VINCENT</t>
  </si>
  <si>
    <t xml:space="preserve">Teacher </t>
  </si>
  <si>
    <t>geoffroy.vincent@lyceedecoulogne.cneap.fr</t>
  </si>
  <si>
    <t>Lycee de la mer et du littoral</t>
  </si>
  <si>
    <t>Bourcefranc le Chapus</t>
  </si>
  <si>
    <t xml:space="preserve">Knowledge of natural aquatic ecosystems, knowledge of species reared in aquaculture, aquaculture production based on exogenous feed, aquaculture production based on exploiting natural productivity, knowledge and use of aquaculture equipment, knowledge of sectors and markets. </t>
  </si>
  <si>
    <t>BTSA Aquaculture</t>
  </si>
  <si>
    <t>http://www.lyceebourcefranc.fr/PDFs/BTSA-aquaculture.pdf</t>
  </si>
  <si>
    <t>EPLEFPA d'Ahun</t>
  </si>
  <si>
    <t>Athun</t>
  </si>
  <si>
    <t>Production environments, aquatic products, business economics, promotion and communication techniques are studied. The types of production covered are salmon farming, shellfish farming, pond fish farming and new types of aquaculture (marine fish farming, sturgeon farming, algaculture).</t>
  </si>
  <si>
    <t>BTSA Aquaculture
Animal or plant production in an aquatic environment</t>
  </si>
  <si>
    <t>https://ahun.educagri.fr/le-lycee/eau-aquaculture-et-environnement/btsa-aquaculture</t>
  </si>
  <si>
    <t>EPLEFPA de la Lozère Louis Pasteur</t>
  </si>
  <si>
    <t>La Canourgue</t>
  </si>
  <si>
    <t>Data processing
Information and multimedia technologies
Ecosystems
Aquaculture species
Aquaculture production (exogenous feed / natural environment)
business management, sector, market and territory
Aquaculture production techniques (salmon farming, pond aquaculture, marine aquaculture, etc.)</t>
  </si>
  <si>
    <t>BTS AQUACULTURE</t>
  </si>
  <si>
    <t xml:space="preserve">https://www.epl-lozere.fr/formation-epl/?details-formation=bts-aquaculture </t>
  </si>
  <si>
    <t>EPLEFPA de Quimper-Brehoulou</t>
  </si>
  <si>
    <t>Fouesnant</t>
  </si>
  <si>
    <t xml:space="preserve"> - 60% courses specific to the vocational field (aquaculture, economics, management, agri-equipment)
- 40% general courses common to all agricultural BTSs</t>
  </si>
  <si>
    <t>BTSA AQUACULTURE</t>
  </si>
  <si>
    <t>https://brehoulou.eu/formations-aquaculture-btsa-aquaculture</t>
  </si>
  <si>
    <t>EPLEFPA de Château Chinon, LEGTA du Morvan</t>
  </si>
  <si>
    <t>Château Chinon</t>
  </si>
  <si>
    <t>General education
Economic, social and legal organisation
Techniques of expression, communication, animation and documentation
Modern language 1: English
Physical and sports education
Vocational education
Support for personal and professional projects
Scientific, technical, economic, regulatory, social and cultural knowledge related to the professional sector
1 Local Initiative Module: aquaculture and aquarium mini-company</t>
  </si>
  <si>
    <t>https://www.morvanformations.com/legta/btsa-aquaculture-poisson/</t>
  </si>
  <si>
    <t>CFPPA Cibeins lycée agricole Edouard Herriot</t>
  </si>
  <si>
    <t>Miserieux</t>
  </si>
  <si>
    <t>C4 - Manage aquaculture production
C5 - Organising work
C6 - Manage aquaculture production resources
C7 - Manage an aquaculture production system
C8 - Support technical developments</t>
  </si>
  <si>
    <t>BTSA aquaculture</t>
  </si>
  <si>
    <t>https://cibeins.fr/formation/btsa-aquaculture/</t>
  </si>
  <si>
    <t xml:space="preserve">Lycée professionnel O. Guichard </t>
  </si>
  <si>
    <t>Guérande</t>
  </si>
  <si>
    <t>Internships in aquaculture companies, often requiring good geographical mobility
Visits to aquaculture farms
Practical work in agricultural equipment
Practical work in the school's aquaculture workshop</t>
  </si>
  <si>
    <t>https://www.lycee-olivier-guichard.fr/aquaculture/</t>
  </si>
  <si>
    <t>Lycée de la mer Paul Bousquet</t>
  </si>
  <si>
    <t>Sète</t>
  </si>
  <si>
    <t>Natural aquatic ecosystems, species reared in aquaculture, aquaculture production based on exogenous feed, aquaculture production based on exploiting the natural level, aquaculture equipment, sectors and markets</t>
  </si>
  <si>
    <t>https://lyceedelamer.mon-ent-occitanie.fr/formation-par-apprentissage/btsa-aquaculture/</t>
  </si>
  <si>
    <t>Lycée maritime Florence Arthaud</t>
  </si>
  <si>
    <t>Saint Malo</t>
  </si>
  <si>
    <t>Natural aquatic ecosystems	
Species reared in aquaculture	
Aquaculture production based on exogenous feeding	
Aquaculture production based on exploitation in the natural environment	
Aquaculture equipment	
Business management and decision-making	
Sector and market</t>
  </si>
  <si>
    <t>https://www.lycee-maritime-saint-malo.fr/formations-initiales/btsa-aquaculture/</t>
  </si>
  <si>
    <t>Leap Saint Christophe</t>
  </si>
  <si>
    <t>Saint Pée sur Nivelle</t>
  </si>
  <si>
    <t>Aquaculture, Economics, Business Management, Physics, Chemistry, Biology, Ecology, Computer Science, Mathematics,</t>
  </si>
  <si>
    <t>BTS Aquaculture</t>
  </si>
  <si>
    <t>https://www.lyceesaintchristophe.com/btsa-aquaculture.html</t>
  </si>
  <si>
    <t>ISETA Poisy</t>
  </si>
  <si>
    <t>Institute</t>
  </si>
  <si>
    <t>Education</t>
  </si>
  <si>
    <t>Poisy</t>
  </si>
  <si>
    <t>Mathematics / statistics,
Information technology,
Legislation, study of the sector,
Biology, biochemistry, ecosystem analysis,
Accounting, management, taxation, law,
Aquaculture engineering,
Farming techniques, development,
Economics and management of aquaculture companies</t>
  </si>
  <si>
    <t>https://iseta.fr/formation/btsa-aquaculture/</t>
  </si>
  <si>
    <t>Université de Montpellier</t>
  </si>
  <si>
    <t xml:space="preserve"> - Biological knowledge of species produced, managed and preserved
- Basic management of environments and micro-organisms in aquatic production
production ecosystems
- Production management and planning
- Phyto and zootechnics
- Technical management of infrastructures
- Knowledge of markets and sectors; accounting; logistics management; quality
quality management
- Technical applications at SMEL (production of micro-algae, horticulture,
aquaculture - hatchery and grow-out - Recirculating Aquaculture System (RAS),
Integrated Multi-Trophic Aquaculture (IMTA), aquaponics, biofloc, aquarioculture, etc.)</t>
  </si>
  <si>
    <t>60 ECTS</t>
  </si>
  <si>
    <t>D.U. SPECIALISED TECHNICIAN IN AQUACULTURE, AQUARIOLOGY AND AQUAPONICS</t>
  </si>
  <si>
    <t>https://sfc.edu.umontpellier.fr/files/2022/04/DU-TS3A.pdf</t>
  </si>
  <si>
    <t>Claude AMIEL</t>
  </si>
  <si>
    <t>Head of Education</t>
  </si>
  <si>
    <t xml:space="preserve">
claude.amiel@umontpellier.fr</t>
  </si>
  <si>
    <t xml:space="preserve"> - Production systems management strategy (flows, planning,
simulations, resources, costs, business plan)
- Basics of environmental and micro-organism management in aquatic production
production ecosystems (physico-chemistry, sampling &amp; measurements, interactions between
micro-organisms - production systems)
- Methodology for studying sites, impacts and managing interactions
aquaculture - environment - society
- Phyto/zootechnics (reproduction, hatchery, grow-out in different systems &amp; geographical
geographical areas)
- Health and welfare management of organisms
- Nutrition and feeding of organisms (nutrition, characterisation of raw materials, formulation
formulation, manufacture and performance assessment of feed)
- Aquaculture infrastructure engineering (hydraulics, water treatment, civil &amp; thermal engineering
engineering, electrical engineering, organisation of construction projects - tenders)
tenders)</t>
  </si>
  <si>
    <t>D.U. AQUACULTURE PROJECT AND OPERATIONS MANAGER</t>
  </si>
  <si>
    <t>https://sfc.edu.umontpellier.fr/files/2022/04/DU-CDP-AQUA.pdf</t>
  </si>
  <si>
    <t>SAS Echologia aventures</t>
  </si>
  <si>
    <t>Other</t>
  </si>
  <si>
    <t>Louverné</t>
  </si>
  <si>
    <t>Acquire the skills needed to design, manage and operate a commercial aquaponics system.
Take part in quality initiatives, using technologies that respect the environment and consumer health.</t>
  </si>
  <si>
    <t>Have a level 4 qualification (Bac, Bac Pro, Bac Technologique) or at least 6 years' professional experience in agriculture and/or aquaculture.</t>
  </si>
  <si>
    <t>Senior Aquaponics Technician (TSA)</t>
  </si>
  <si>
    <t>https://www.aquaponia.com/aquaponie-by-echologia/academie-formation-aquaponie-certifiante/formations-professionnelles-aquaponie-certifiantes/formation-technicien-superieur-en-aquaponie</t>
  </si>
  <si>
    <t>Guillaume BEUCHER</t>
  </si>
  <si>
    <t>Lead trainer</t>
  </si>
  <si>
    <t>guillaume.beucher@echologia.fr</t>
  </si>
  <si>
    <t>University bachelor of technology = 3 years (60 ECTS/year)</t>
  </si>
  <si>
    <t>Institut Universitairede Technologie Littoral Côte d'Opale</t>
  </si>
  <si>
    <t>Boulogne-sur-mer</t>
  </si>
  <si>
    <t>Managing natural and man-made environments, intervening in an ecosystem
Managing pollution control units
Implementing the circular economy</t>
  </si>
  <si>
    <t>Biological Engineering 
Food Science and Biotechnology
+ SEE course: Environmental Science and Ecotechnology.</t>
  </si>
  <si>
    <t>180  ECTS</t>
  </si>
  <si>
    <t>https://www.univ-littoral.fr/formation/offre-de-formation/but/but-genie-biologique/</t>
  </si>
  <si>
    <t>Eric TAVERNIER</t>
  </si>
  <si>
    <t>Head of department</t>
  </si>
  <si>
    <t>iutgb@univ-littoral.fr</t>
  </si>
  <si>
    <t>03 21 99 45 02</t>
  </si>
  <si>
    <t>https://www.iut-littoral.fr/department/but-bio-boulogne-sur-mer-genie-biologique/</t>
  </si>
  <si>
    <t>Licence = 3 years (60 ECTS / year)</t>
  </si>
  <si>
    <t>Université Littoral Côte d'Opale</t>
  </si>
  <si>
    <t>Economics and Management 
Management Sciences major</t>
  </si>
  <si>
    <t>https://www.univ-littoral.fr/formation/offre-de-formation/licences/licence-economie-gestion/</t>
  </si>
  <si>
    <t xml:space="preserve"> Corinne REBEL</t>
  </si>
  <si>
    <t>Pedagogic secretariat</t>
  </si>
  <si>
    <t>corinne.rebel@univ-littoral.fr</t>
  </si>
  <si>
    <t>03 21 99 41 69</t>
  </si>
  <si>
    <t>Dunkerque</t>
  </si>
  <si>
    <t>Economics, Business and the Environment</t>
  </si>
  <si>
    <t>Rodrigue Mendez</t>
  </si>
  <si>
    <t>Head of Training</t>
  </si>
  <si>
    <t>rodrigue.mendez@univ-littoral.fr</t>
  </si>
  <si>
    <t>Economics and Management International Management and Logistics</t>
  </si>
  <si>
    <t>Jean-Marcellin Fankam</t>
  </si>
  <si>
    <t>jean-marcellin.fankam@univ-littoral.fr</t>
  </si>
  <si>
    <t xml:space="preserve">Professional licence (The previous credits must have been acquired if only the final year of the professional bachelor's degree is taken = 120 ECTS.) </t>
  </si>
  <si>
    <t>Bac + 2 years (BTS agricultural, tertiary, DUT GEA, Biological Engineering, Licence 2)</t>
  </si>
  <si>
    <t xml:space="preserve">Management of agricultural and agri-food organisations </t>
  </si>
  <si>
    <t>https://www.univ-littoral.fr/formation/offre-de-formation/licences-professionnelles/licence-pro-gestion-des-organisations-agricoles-agroalimentaires/</t>
  </si>
  <si>
    <t>Nathalie DELATTAIGNANT</t>
  </si>
  <si>
    <t>nathalie.delattaignant@univ-littoral.fr</t>
  </si>
  <si>
    <t>Standards and benchmarks (QSE); Integrated management; Regulations (risks); Risk assessment; Risk ranking; 
Environmental regulations; Discharge management; Waste management</t>
  </si>
  <si>
    <t>Intended for students who have completed a level III course (scientific Bac+2): DUT Biological Engineering options GE, IAB, Agronomy, DUT HSE, BTS GEMEAU ANABIOTEC..., BTSA agricultural production..., DEUST Technicien de la Mer et du Littoral, Licence II mention Biology, etc.</t>
  </si>
  <si>
    <t>Quality, Hygiene, Safety, Health and the Environment</t>
  </si>
  <si>
    <t>https://www.iut-littoral.fr/department/licence-pro-qhse-boulogne-sur-mer-qualite-hygiene-securite-sante-environnement/</t>
  </si>
  <si>
    <t xml:space="preserve"> 03 21 99 45 02</t>
  </si>
  <si>
    <t>Université de Lorraine, IUT Nancy-Brabois</t>
  </si>
  <si>
    <t>Nancy</t>
  </si>
  <si>
    <t xml:space="preserve">Biology and ecology of organisms: physico-chemistry of water, ecology, pathology, welfare of captive animals - Designing and managing an experiment: language, experimental approach, biometry - Aquariology: aquariological sectors, aquariological techniques, animal biodiversity, aquatic plants - Continental aquaculture: management of aquatic environments, breeding systems, continental aquaculture </t>
  </si>
  <si>
    <t>BAC+2</t>
  </si>
  <si>
    <t>Professional Degree in Animal Production; Continental Aquaculture Aquariology (ACA)</t>
  </si>
  <si>
    <t>https://iut-nancy-brabois.univ-lorraine.fr/formation/lp-aca-aquaculture-continentale-aquariologie/</t>
  </si>
  <si>
    <t>Fabrice TELETCHEA</t>
  </si>
  <si>
    <t>iutnb-resp-lp-aca@univ-lorraine.fr</t>
  </si>
  <si>
    <t xml:space="preserve">03 72 74 70 01 </t>
  </si>
  <si>
    <t>Université de la Rochelle</t>
  </si>
  <si>
    <t>La Rochelle</t>
  </si>
  <si>
    <t>Advanced aquaculture
- Sustainable aquaculture
- Aquariology
- New species
Experimentation and data processing in environmental sciences
- Experimental approach
- Statistical tools
- Digital and spatial data processing
Coastal management
- Sustainable development in coastal environments
- Catchment management
- Biodiversity management
- Wetland management
- Aquaculture and environmental monitoring
Coastline, society and the environment
- Stakeholders in aquaculture and/or the coastal environment
Regulations
- Functioning of the company
- Wetland and coastal regulations</t>
  </si>
  <si>
    <t>Bac+2: national diploma validating 2 years of higher education in the compatible field of training or a
(particularly BTS GPN, BTS GEMEAU, BTS AQUA, IUT Génie biologique, IUT Génie de l'environnement, L2 Sciences
Sciences).</t>
  </si>
  <si>
    <t>PROFESSIONAL DEGREE IN ANIMAL PRODUCTION
A.Q.U.A.R.E.L. (AQUACULTURE AND RELATIONS WITH THE COASTAL
WITH THE COASTAL ENVIRONMENT)</t>
  </si>
  <si>
    <t>https://formations.univ-larochelle.fr/lp-aquaculture</t>
  </si>
  <si>
    <t>Université de Pau et des Pays de l'Adour</t>
  </si>
  <si>
    <t>Pau</t>
  </si>
  <si>
    <t>Biology and ecology of microalgae
- Ecological habitat and biosourcing
- Characterisation of microalgae
- Techniques for isolating and purifying strains
Biomass and biomolecule production methods
- Photobioreactors: optimising yield
- Microalgal biomass transformation processes</t>
  </si>
  <si>
    <t>L2: Science and Technology Life Sciences, Engineering Sciences
GOALS: - Applied Biology, all options - Biological Engineering, Environmental Engineering or Agronomy option
AGRICULTURAL AND SCIENTIFIC BTS :
Aquaculture,
Nature management and protection
Agricultural business analysis, management and strategy
Water management and control
Anabiotec
CPGE: Classes préparatoires aux grandes écoles - agronomy, biology and engineering science options</t>
  </si>
  <si>
    <t>Licence Pro. Bio-industries and biotechnologies - Micro-algae aquaculture and economic development speciality</t>
  </si>
  <si>
    <t>https://formation.univ-pau.fr/fr/catalogue/sciences-technologies-sante-STS/licence-professionnelle-DP/licence-pro-mention-bio-industries-et-biotechnologies-L4CISDJO/parcours-aquaculture-des-micro-algues-et-revalorisation-economique-amare-L4CIUQN1.html</t>
  </si>
  <si>
    <t>Higher Education / VET</t>
  </si>
  <si>
    <t>Objectives in terms of professional skills :
- Diagnose aquaculture facilities
- Carry out technical monitoring to propose solutions for improving or resolving problems
- Use office software to present results using appropriate tools
- Be involved in product marketing techniques
- Use technical English fluently in international exchanges
international exchanges
- Identify farmers' expectations in order to help them make decisions
- Participate in collective project management</t>
  </si>
  <si>
    <t>Apprenticeship training :
After a 2nd year of a Science and Technology Licence, a BTS in agriculture, management or sales, a DUT in applied biology or an agronomy - biology preparatory class.
Continuing education:
Employees with more than 3 years' experience in aquaculture, training leave, jobseekers.</t>
  </si>
  <si>
    <t>Professional Degree in Aquaculture Breeding Adviser</t>
  </si>
  <si>
    <t>https://iseta.fr/formation/licence-aquaculture-alternance-iseta-poisy/</t>
  </si>
  <si>
    <t>Eric ROBERT</t>
  </si>
  <si>
    <t>eric.robert@iseta-eca.cneap.fr</t>
  </si>
  <si>
    <t>Training equivalent of 180 ECTS</t>
  </si>
  <si>
    <t>CNAM Intechmer</t>
  </si>
  <si>
    <t>Cherbourg-en-Cotentin</t>
  </si>
  <si>
    <t>Biochemistry; Cell biology; Basic chemistry; Solution chemistry; General aquaculture; Ocean geology and chemical processes; Physical oceanography; Biological oceanography; Separative techniques and molecular analyses; Microbiology - Molecular biology; Marine plant biology; Marine fauna; Anatomy - Fisheries - Ethology; Geodesy - Cartography - Data processing; Geographical information system; Maritime law - Communication - Office automation</t>
  </si>
  <si>
    <t>Technical framework for the production and development of marine resources</t>
  </si>
  <si>
    <t>180 ECTS</t>
  </si>
  <si>
    <t>https://www.intechmer.cnam.fr/formations/catalogue-des-formations-de-l-intechmer/cadre-technique-production-et-valorisation-des-ressources-marines-740333.kjsp?RF=1491308244111</t>
  </si>
  <si>
    <t xml:space="preserve">Régis GALLON </t>
  </si>
  <si>
    <t>02 33 88 73 40</t>
  </si>
  <si>
    <t>Master (The previous credits must have been acquired = 180 ECTS) - At the end of graduation : 300 ECTS</t>
  </si>
  <si>
    <t xml:space="preserve">The marine world, resources and challenges; Structure and organisation of marine ecosystems; Ecological methodology; Fisheries ecology; Basics of aquaculture; Law of the sea and fisheries law ; 
Coastal geomorphology; Global change; Major biogeochemical cycles; Ocean and coastal dynamics ... </t>
  </si>
  <si>
    <t>Master in Marine Sciences 
 Marine Ecology and Fisheries course</t>
  </si>
  <si>
    <t>https://www.univ-littoral.fr/formation/offre-de-formation/masters/master-sciences-de-la-mer-fonctionnement-gestion-des-ecosystemes-marins/</t>
  </si>
  <si>
    <t>Aurore MONROUZEAU</t>
  </si>
  <si>
    <t>mastersm@univ-littoral.fr</t>
  </si>
  <si>
    <t>03 21 99 45 00</t>
  </si>
  <si>
    <t>anticipating the problems associated with international trade, mastering international trade and its techniques, mastering the methods and techniques of international trade, the supply chain, the management of ships and their loading, the organisation of maritime transport and its door-to-door management, optimising costs, deadlines and quality, mastering the financial, physical and informational flows associated with these operations, expertise and auditing supply chain procedures, developing autonomous, reactive and expert behaviour, using the technical English needed to conduct its operations.</t>
  </si>
  <si>
    <t>Master in Production Management, Logistics and Purchasing
Port and Maritime Management course</t>
  </si>
  <si>
    <t>https://www.univ-littoral.fr/formation/offre-de-formation/masters/master-gestion-de-la-production-logistique-achats-management-portuaire-et-maritime/</t>
  </si>
  <si>
    <t>Séverine VANHAECKE</t>
  </si>
  <si>
    <t>severine.vanhaecke@univ-littoral.fr</t>
  </si>
  <si>
    <t xml:space="preserve"> (0)3 28 23 68 81</t>
  </si>
  <si>
    <t>Université de Bretagne Occidentale - Agrocampus</t>
  </si>
  <si>
    <t>Public / Private</t>
  </si>
  <si>
    <t>Brest (1st year)
Rennes (2nde year)</t>
  </si>
  <si>
    <t xml:space="preserve">Introduction to marine chemistry; Physical oceanography; Marine ecophysiology ; 
Introduction to marine population biology; Marine communities and ecosystems; Processing of biological data; 
Evolutionary ecology and eco-evolutionary dynamics; Exploited marine living resources; Population dynamics, fisheries management and aquaculture production.	</t>
  </si>
  <si>
    <t>Master in Marine Biological Sciences
Halieutic and Aquacultural Sciences (SHA) course (Also referred to as the Ecosystemic Approach to Halieutics speciality).</t>
  </si>
  <si>
    <t>https://formations.univ-brest.fr/fr/index/sciences-de-la-mer-et-du-littoral-SML/master-XB/master-biologie-INRC464S/parcours-sciences-halieutiques-et-aquacoles-sha-INRC46GF.html</t>
  </si>
  <si>
    <t>GASCUEL Didier</t>
  </si>
  <si>
    <t>Education Manager</t>
  </si>
  <si>
    <t>didier.gascuel@agrocampus-ouest</t>
  </si>
  <si>
    <t xml:space="preserve">Université de Bretagne Occidentale </t>
  </si>
  <si>
    <t>Brest</t>
  </si>
  <si>
    <t>Marine ecology ; Marine GIS and spatial planning	; Marine policy and governance	; Oceanography	; Quantitative methods in marine science</t>
  </si>
  <si>
    <t>Master in Biology
International Master of Science in Marine Biological Resources (IMBRSea) course</t>
  </si>
  <si>
    <t>https://formations.univ-brest.fr/fr/index/sciences-de-la-mer-et-du-littoral-SML/master-XB/master-biologie-INRC464S/parcours-international-master-of-science-in-marine-biological-resources-imbrsea-JRJFF991.html?search-keywords=halieutique</t>
  </si>
  <si>
    <t>Gauthier Olivier</t>
  </si>
  <si>
    <t>Olivier.Gauthier@univ-brest.fr</t>
  </si>
  <si>
    <t>Brest co-located with Agrocampus Ouest</t>
  </si>
  <si>
    <t xml:space="preserve">Economics of the environment, resources and sustainable development; Agricultural and maritime economics; Quantitative techniques; Economic and financial analysis of companies in agricultural sectors; Management of living organisms and environments; Blue economy: sustainability and transitions; Governance, territory and maritime policies; Economic calculation, decision support and the environment	</t>
  </si>
  <si>
    <t>Master's Degree in Applied Economics, Agriculture, the Sea and the Environment (E2AME) course</t>
  </si>
  <si>
    <t>https://formations.univ-brest.fr/fr/index/sciences-de-la-mer-et-du-littoral-SML/master-XB/master-economie-de-l-environnement-de-l-energie-et-des-transports-eeet-INRC4397//economie-appliquee-a-l-agriculture-la-mer-et-l-environnement-e2ame-IP8EOC6G.html?search-keywords=mer</t>
  </si>
  <si>
    <t xml:space="preserve">Mme Ropars-Collet (Agrocampus Ouest) </t>
  </si>
  <si>
    <t>Carolecarole.ropars@agrocampus-ouest.fr</t>
  </si>
  <si>
    <t>Università di Corsica</t>
  </si>
  <si>
    <t>Corte</t>
  </si>
  <si>
    <t xml:space="preserve">Knowledge and state of the Mediterranean environment - Regulatory tools - Geomatics - Statistical tools - Integrated coastal zone management, MPAs, maritime planning - Knowledge of fisheries and aquaculture - Field and laboratory methodologies, maritime professionalisation - Sustainable management of marine resources - Blue growth, sectoral development, innovation - Climate change, mitigation, adaptation </t>
  </si>
  <si>
    <t>Master's degree in Environmental Management, Integrated Coastal Management and Fisheries Development course</t>
  </si>
  <si>
    <t>https://applisweb.universita.corsica/devu/fiches_diplomes/fiches_diplomes-front/fiche_integree-front.php?id_fiche_diplome=53&amp;profil=&amp;id_site=29&amp;acces=ok&amp;id_art=1262&amp;id_rub=439&amp;id_fiche=CST_M_GESTENVI_PARCOURSGILVH</t>
  </si>
  <si>
    <t>Durieux Eric</t>
  </si>
  <si>
    <t>Director of Studies</t>
  </si>
  <si>
    <t>durieux_e@univ-corse.fr</t>
  </si>
  <si>
    <t>Université Caen Normandie</t>
  </si>
  <si>
    <t>Caen</t>
  </si>
  <si>
    <t>General oceanography; Biodiversity of coastal ecosystems; Environmental factors and adaptations; Marine physio and ecophysiology; Physio and ecophysio : from gene to organism; Ecology of anthropised aquatic ecosystems; Biology of the development of aquatic organisms; Physio marine organisms and Bio of devlpt; Fisheries Aquaculture and associated techniques; Valorisation of seafood products; Knowledge of the socio-professional environment; Coastal areas: knowledge and sustainable management; Exploitation of fish farming species; Exploitation of shellfish farming species.</t>
  </si>
  <si>
    <t>Master's degree in Marine Sciences, Ecosystems and physiology of species exploited by fishing and professional aquaculture course</t>
  </si>
  <si>
    <t>https://uniform.unicaen.fr/catalogue/formation/master/7219-master-sc.-de-la-mer-p.-ecosystemes-cotiers-et-physiologie-des-especes-exploitees-par-la-peche-&amp;-l-aquaculture-profes.</t>
  </si>
  <si>
    <t>Jean-Marc Lebel</t>
  </si>
  <si>
    <t>Head of training</t>
  </si>
  <si>
    <t>jean-marc.lebel@unicaen.fr</t>
  </si>
  <si>
    <t>Nutrition and health; Food microbiology; Animal production quality; Nutrition and food-health relations; Food safety; Food innovation</t>
  </si>
  <si>
    <t>Master of Nutrition and Food Science, Food Quality and Health Innovation pathway</t>
  </si>
  <si>
    <t>https://uniform.unicaen.fr/catalogue/formation/master/7078-master-nutrition-et-sciences-des-aliments-p.-qualite-des-aliments-et-innovation-sante?domaine=STS</t>
  </si>
  <si>
    <t>Jean-Michel Panoff 
Nathalie Desmasures</t>
  </si>
  <si>
    <t>jean-michel.panoff@unicaen.fr
nathalie.desmasures@unicaen.fr</t>
  </si>
  <si>
    <t>Université Côte d'Azur</t>
  </si>
  <si>
    <t>Sophia Antipolis</t>
  </si>
  <si>
    <t>MSC Science, Conservation and Enhancement of Marine Resources</t>
  </si>
  <si>
    <t>https://univ-cotedazur.eu/msc/marres</t>
  </si>
  <si>
    <t>msc-marres@univ-cotedazur.fr</t>
  </si>
  <si>
    <t>Introduction to coastal issues; Environmental law; Port policies and development of maritime façades; Regional planning and territorial policies</t>
  </si>
  <si>
    <t>Master of Urban Planning and Development - Urban and Coastal Development Policy</t>
  </si>
  <si>
    <t>https://www.univ-littoral.fr/formation/offre-de-formation/masters/master-urbanisme-et-amenagement-politiques-damenagement-urbain-et-littoral/</t>
  </si>
  <si>
    <t>Karine VERMERSCH</t>
  </si>
  <si>
    <t>secr-dt@univ-littoral.fr</t>
  </si>
  <si>
    <t>03 28 23 68 83</t>
  </si>
  <si>
    <t>Master of History - Maritime and Coastal History</t>
  </si>
  <si>
    <t>https://www.univ-littoral.fr/formation/offre-de-formation/masters/master-histoire-histoire-maritime-et-littorale/</t>
  </si>
  <si>
    <t>Yann DELCLOQUE</t>
  </si>
  <si>
    <t>yann.delcloque@univ-littoral.fr</t>
  </si>
  <si>
    <t>(0)3 21 99 43 00</t>
  </si>
  <si>
    <t>Master's degree in SME-SMI management - Executive and manager of the fishing industry</t>
  </si>
  <si>
    <t>https://www.univ-littoral.fr/master-management-des-pme-pmi-cadre-et-manager-de-la-filiere-halieutique/</t>
  </si>
  <si>
    <t>Isabelle BARAFFE</t>
  </si>
  <si>
    <t>Isabelle.Baraffe@univ-littoral.fr</t>
  </si>
  <si>
    <t>Montpellier</t>
  </si>
  <si>
    <t>Production systems management strategy (flows, planning,
simulations, resources, costs, business plan)
- Basics of environmental and micro-organism management in aquatic production
production ecosystems (physico-chemistry, sampling &amp; measurements, interactions between
micro-organisms - production systems)
- Methodology for studying sites, impacts and managing interactions
aquaculture - environment - society
- Phyto/zootechnics (genetics, reproduction, hatchery, grow-out in different
systems &amp; geographical areas)
- Health and welfare management of organisms
- Nutrition and feeding of organisms (nutrition, characterisation of raw materials, formulation
formulation, manufacture and performance evaluation of feed).
- Aquaculture infrastructure engineering (hydraulics, water treatment, civil &amp; thermal engineering
engineering, electrical engineering, organisation of construction projects - tenders).
tenders)</t>
  </si>
  <si>
    <t>240 ECTS</t>
  </si>
  <si>
    <t>MASTER 2 QUALITY SAFETY ENVIRONMENT PROJECT MANAGER IN AQUACULTURE</t>
  </si>
  <si>
    <t>https://sfc.edu.umontpellier.fr/files/2022/04/M2-CDP-QSE-AQUA.pdf</t>
  </si>
  <si>
    <t>Engineering training = 300 ECTS</t>
  </si>
  <si>
    <t>Ecole d'Ingénieur du Littoral Cote d'Opale</t>
  </si>
  <si>
    <t>Engineering school</t>
  </si>
  <si>
    <t>Health safety of aquatic products,
Adding value to food products.</t>
  </si>
  <si>
    <t>Agri-food speciality</t>
  </si>
  <si>
    <t>https://eilco.univ-littoral.fr/specialite-agroalimentaire/</t>
  </si>
  <si>
    <t>Ecole supérieure d'ingénieurs ESIX</t>
  </si>
  <si>
    <t>In-depth technical knowledge of products and processes; A multi-sector approach</t>
  </si>
  <si>
    <t>Agri-food engineering degree</t>
  </si>
  <si>
    <t>file:///C:/Users/mb2/Downloads/unicaen_esix_agro.pdf</t>
  </si>
  <si>
    <t>University of Dubrovnik</t>
  </si>
  <si>
    <t>Dubrovnik</t>
  </si>
  <si>
    <t xml:space="preserve">Croatia </t>
  </si>
  <si>
    <t>Aquaculture Technology
Aquaculture and
Environment</t>
  </si>
  <si>
    <t>DEPARTMENT OF APPLIED ECOLOGY</t>
  </si>
  <si>
    <t xml:space="preserve">Bachelor in aquaculture </t>
  </si>
  <si>
    <t>https://drive.google.com/file/d/1X4gg5GDzoSgGkMBvQvfz-bikoHSygqYB/view</t>
  </si>
  <si>
    <t xml:space="preserve">Marina Brailo Šćepanović, </t>
  </si>
  <si>
    <t>PhD, Assistant professor</t>
  </si>
  <si>
    <t>marina.brailo@unidu.hr</t>
  </si>
  <si>
    <t>https://www.rocapply.com/study-in-croatia/croatia-universities/university-of-dubrovnik/bachelors-in-aquaculture.html</t>
  </si>
  <si>
    <t>Introduction to mariculture
Mariculture technology
Sustainable fish farming
Sustainable Bivalve Molluscs farming
Diseases of cultivated organism
Fish nutrition and live feed culture
Physiology of cultured organisms
Aquaculture waste management
Mariculture genetics
Diversification of mariculture
Aquaculture food safety</t>
  </si>
  <si>
    <t>Department of aquaculture</t>
  </si>
  <si>
    <t>3-year undergraduate course "Aquaculture"</t>
  </si>
  <si>
    <t>Master of Engineering in Mariculture</t>
  </si>
  <si>
    <t>Croatian</t>
  </si>
  <si>
    <t>upisi@unidu.hr</t>
  </si>
  <si>
    <t>Phone: +385 20 446 028</t>
  </si>
  <si>
    <t>https://www.unidu.hr/mariculture-graduate/</t>
  </si>
  <si>
    <t>University of Zagreb</t>
  </si>
  <si>
    <t>Zagreb</t>
  </si>
  <si>
    <t xml:space="preserve">Aquaculture and Fisheries </t>
  </si>
  <si>
    <t>Department of Biology</t>
  </si>
  <si>
    <t>Master in ENVIRONMENTAL SCIENCES</t>
  </si>
  <si>
    <t>https://www.pmf.unizg.hr/biol/en/graduate_programme</t>
  </si>
  <si>
    <t>international@dekanat.pmf.hr</t>
  </si>
  <si>
    <t xml:space="preserve"> + 385 1 46 06 091</t>
  </si>
  <si>
    <t>https://www.unizg.hr/homepage/study-at-the-university-of-zagreb/degrees-studies-and-courses/studies-and-courses-in-croatian/natural-sciences/</t>
  </si>
  <si>
    <t xml:space="preserve">	Aquaculture 
Freshwater Ichthyology and Fisheries </t>
  </si>
  <si>
    <t>ECOLOGY AND NATURE PROTECTION, MODULE FRESHWATER</t>
  </si>
  <si>
    <t>University of Zadar</t>
  </si>
  <si>
    <t>Zadar</t>
  </si>
  <si>
    <t xml:space="preserve">Fishing and environment ; Oceanology nad limnology	; Physiology of aquatic organisms	; Protection of water systems	; Ecology of aquatic ecosystems	; Biomimicry ;	Integrated Coastal Belt Management	; Technology of cultivation of aquatic organisms	; Management of aquaculture and fisheries	; Management of marine protected areas	; Sociology of local communities	</t>
  </si>
  <si>
    <t>DEPARTMENT OF ECOLOGY, AGRONOMY AND AQUACULTURE</t>
  </si>
  <si>
    <t>Applied ecology in agronomy
Underwater science and technology</t>
  </si>
  <si>
    <t>University Master of Sustainable Management of Aquatic Ecosystems</t>
  </si>
  <si>
    <t>https://www.isvu.hr/visokaucilista/en/podaci/269/nastavniprogram/2023/razina/4/izvedba/R/smjer/229</t>
  </si>
  <si>
    <t>Tomislav Šarić</t>
  </si>
  <si>
    <t>Head of the Department</t>
  </si>
  <si>
    <t>tosaric@unizd.hr</t>
  </si>
  <si>
    <t xml:space="preserve"> +385 23 200 839</t>
  </si>
  <si>
    <t>https://eaa.unizd.hr/en</t>
  </si>
  <si>
    <t>University of Jyväskylä</t>
  </si>
  <si>
    <t>Jyväskylä</t>
  </si>
  <si>
    <t>Finland</t>
  </si>
  <si>
    <t>ISCED 7</t>
  </si>
  <si>
    <t>sustainable management of inland aquatic resources, ecology and evolutionary biology, fish biology,fisheries , aquaculture</t>
  </si>
  <si>
    <t>Faculty of Mathematics and Science/ Department of Biological and Environmental Science</t>
  </si>
  <si>
    <t>Master’s Degree Programme in Biological and Environmental Science</t>
  </si>
  <si>
    <t>Lutz Fromhage</t>
  </si>
  <si>
    <t>Programme coordinator</t>
  </si>
  <si>
    <t>lutz.fromhage@jyu.fi</t>
  </si>
  <si>
    <t>https://www.jyu.fi/en/study-with-us/masters-degree-programmes/masters-degree-programme-in-biological-and-environmental-science</t>
  </si>
  <si>
    <t xml:space="preserve">Limnology, fish biology and fisheries, and aquatic parasitology, </t>
  </si>
  <si>
    <t>Master in Aquatic Sciences</t>
  </si>
  <si>
    <t>Finnish</t>
  </si>
  <si>
    <t>https://opinto-opas.jyu.fi/2023/fi/tutkintoohjelma/akvma2020/</t>
  </si>
  <si>
    <t>Livia College</t>
  </si>
  <si>
    <t>Vocational school</t>
  </si>
  <si>
    <t>?</t>
  </si>
  <si>
    <t xml:space="preserve"> Kaarina, Paimio and Parainen</t>
  </si>
  <si>
    <t>Working in fish farming, Maintaining an aquaculture facility, Raising aquaculture animals and Recirculation Aquaculture. </t>
  </si>
  <si>
    <t>NA</t>
  </si>
  <si>
    <t>150 ECVET competence points</t>
  </si>
  <si>
    <t>Professional degree in fisheries, area of ​​expertise in aquaculture</t>
  </si>
  <si>
    <t>Jaakko Lumme</t>
  </si>
  <si>
    <t>Coordinator</t>
  </si>
  <si>
    <t>jaakko.lumme@livia.fi</t>
  </si>
  <si>
    <t>https://www.livia.fi/koulutustarjonta/vesiviljelija-kalatalouden-ammattitutkinto-vesiviljelyn-osaamisala/</t>
  </si>
  <si>
    <t>Salpaus further education</t>
  </si>
  <si>
    <t>Asikkala</t>
  </si>
  <si>
    <t>ISCED 3</t>
  </si>
  <si>
    <t>Feeding the fish, producing fry and taking care of the well-being of the fish.</t>
  </si>
  <si>
    <t>180 ECVET competence points</t>
  </si>
  <si>
    <t>Basic degree in fisheries</t>
  </si>
  <si>
    <t>Marja Niinivuori</t>
  </si>
  <si>
    <t>marja.niinivuori@salpaus.fi</t>
  </si>
  <si>
    <t>https://www.salpaus.fi/koulutusesittely/kalanviljelija/</t>
  </si>
  <si>
    <t>Humboldt University of Berlin (HU BERLIN)</t>
  </si>
  <si>
    <t>Berlin</t>
  </si>
  <si>
    <t>Germany</t>
  </si>
  <si>
    <t>ISCED level 7</t>
  </si>
  <si>
    <t xml:space="preserve">Modules include: Ecology of Fishes, Fish Physiology, Functional Morphology, Fish Behaviour and Evolution, Experimental Fish Biology </t>
  </si>
  <si>
    <t>a collaborative degree programme between the Humboldt-Universität zu Berlin (HU) and Leibniz-Institute of Freshwater Ecology and Inland Fisheries (IGB) </t>
  </si>
  <si>
    <t>-</t>
  </si>
  <si>
    <t>Fish Biology, Fisheries and Aquaculture</t>
  </si>
  <si>
    <t>https://www.igb-berlin.de/en/master-programme</t>
  </si>
  <si>
    <t>Professor Dr. Jens Krause</t>
  </si>
  <si>
    <t xml:space="preserve">Head of Department, Research Group Leader and Professor </t>
  </si>
  <si>
    <t xml:space="preserve">
jens.krause@igb-berlin.de</t>
  </si>
  <si>
    <t>+49 (0)30 64181 610</t>
  </si>
  <si>
    <t>https://www.agrar.hu-berlin.de/de/lehre/msc/mfs  https://www.igb-berlin.de/en/master-programme</t>
  </si>
  <si>
    <t>University of Rostock</t>
  </si>
  <si>
    <t>Rostock</t>
  </si>
  <si>
    <t>SCED level 7</t>
  </si>
  <si>
    <t>Courses such as statistical evaluation methods, water analysis, fish diseases and parasites, GIS and various e-learning modules can be selected under the biology focus area.</t>
  </si>
  <si>
    <t>Faculty of Agricultural and Environmental Sciences (AUF)</t>
  </si>
  <si>
    <t>Master Aquaculture</t>
  </si>
  <si>
    <t>German</t>
  </si>
  <si>
    <t>https://www.auf.uni-rostock.de/en/study/master-dregree-program/aquaculture/program-profile/#:~:text=The%20master's%20course%20Aquaculture%20is,aquaculture%20of%20algae%20is%20taught.</t>
  </si>
  <si>
    <t>Prof. Dr. Harry Palm</t>
  </si>
  <si>
    <t>Responsible for the study program</t>
  </si>
  <si>
    <t>harry.palm@uni-rostock.de</t>
  </si>
  <si>
    <t> +49 (0) 381 498-3730</t>
  </si>
  <si>
    <t>University of Gothenburg, Nord University, Holar University</t>
  </si>
  <si>
    <t>Gothenburg, Bodø, Holar</t>
  </si>
  <si>
    <t>Sweden, Norway, Iceland</t>
  </si>
  <si>
    <t>ISCED level 7 (Master's level)</t>
  </si>
  <si>
    <t>The program covers biological, environmental, social, legal, and spatial planning aspects of sustainable production and utilization of marine bioresources. It addresses the entire value chain "from ocean to table," including development and entrepreneurship</t>
  </si>
  <si>
    <t>Holar University: Demarment of Aquculture and Fish Biology</t>
  </si>
  <si>
    <t xml:space="preserve">Nordic Masters programme in Sustainable Production and Utilisation of Marine Bioresources </t>
  </si>
  <si>
    <t xml:space="preserve">https://www.gu.se/en/study-gothenburg/nordic-masters-programme-in-sustainable-production-and-utilization-of-marine-bioresources-n2mab#about </t>
  </si>
  <si>
    <t>General - No  specific contact person's</t>
  </si>
  <si>
    <t>Nord University: 
postmottak@nord.no 
Holar Univeristy: holar@holar.is</t>
  </si>
  <si>
    <t>University of Gothenburg: 0046317860000
Nord university: 007551 7000</t>
  </si>
  <si>
    <t>http://www.nordicmaster.org/programmes</t>
  </si>
  <si>
    <t>https://www.holar.is/en/departments/aquaculture-and-fish-biology/nordic-master-program-in-sustainable-production-and-utilization-of-marine-bio-resources-mar-bio</t>
  </si>
  <si>
    <t>Norwegian University of Life Sciences (NMBU)</t>
  </si>
  <si>
    <t>Ås</t>
  </si>
  <si>
    <t>Norway</t>
  </si>
  <si>
    <t>ISCED level 7 (Master's degree)</t>
  </si>
  <si>
    <t>includes courses in sustainability and animal welfare in aquaculture, fish physiology, applied aquaculture, genetics and breeding, fish nutrition, production technology, and more. The program aims to equip students with both practical and theoretical knowledge in various fields of aquaculture</t>
  </si>
  <si>
    <t>Falulty of Biosciences</t>
  </si>
  <si>
    <t>https://www.nmbu.no/en/studies/master-2-year/aquaculture</t>
  </si>
  <si>
    <t>Gisken Trøan</t>
  </si>
  <si>
    <t>Senior Advisor</t>
  </si>
  <si>
    <t>studieveileder-biovit@nmbu.no</t>
  </si>
  <si>
    <t>Norwegian University of Science and Technology (NTNU), Norwegian University of Life Science (NMBU), and University of Iceland (UoI).</t>
  </si>
  <si>
    <t>Trondheim: NTNU 
Aas: NMBU Reykjavik: UoI</t>
  </si>
  <si>
    <t>Norway: NTNU &amp; NMBU.
Iceland: UoI</t>
  </si>
  <si>
    <t>Includes mandatory courses, specialization courses, elective courses, and a Master's thesis. It focuses on the entire aquatic value chain, including production, processing, safety, health, sustainability, logistics, and innovation.</t>
  </si>
  <si>
    <t>NTNU's Department of Biotechnology, NMBU's Faculty of Science and Technology, and UoI's School of Engineering &amp; Natural Sciences.</t>
  </si>
  <si>
    <t>Nordic Master in Aquatic Food Production - Safety and Quality</t>
  </si>
  <si>
    <t>https://www.ntnu.edu/studies/msaqfood/study-tracks</t>
  </si>
  <si>
    <t>NMBU: Nora Sunde
NTNU: Turid Rustad</t>
  </si>
  <si>
    <t>NMBU: Advisor
NTNU: Professor</t>
  </si>
  <si>
    <t xml:space="preserve">
NTNU: studieveileder-realtek@nmbu.no  NTNU: turid.rustad@ntnu.no</t>
  </si>
  <si>
    <t>NMBU: 67230326
NTNU: 73594066</t>
  </si>
  <si>
    <t>https://www.nmbu.no/en/studies/master-2-year/nordic-master-aquatic-food-production-safety-and-quality</t>
  </si>
  <si>
    <t>https://english.hi.is/faculty_of_food_science_and_nutrition/aquatic_food_production_safety_quality</t>
  </si>
  <si>
    <t>Norwegian University of Science and Technology (NTNU)</t>
  </si>
  <si>
    <t>Trondheim (with campuses in Gjøvik and Ålesund)</t>
  </si>
  <si>
    <t>marine biology, aquaculture, fisheries and food science, and the related research in marine technology.</t>
  </si>
  <si>
    <t>Bachelor in Engineering, Aquaculture</t>
  </si>
  <si>
    <t>Ocean Resources</t>
  </si>
  <si>
    <t>Silje Strand Lundgren</t>
  </si>
  <si>
    <t>Student advisor</t>
  </si>
  <si>
    <t>silje.s.lundgren@ntnu.no</t>
  </si>
  <si>
    <t>004773559753</t>
  </si>
  <si>
    <t>https://www.ntnu.edu/studies/msocean</t>
  </si>
  <si>
    <t>UiT The Arctic University of Norway</t>
  </si>
  <si>
    <t>Tromsø</t>
  </si>
  <si>
    <t xml:space="preserve">Food chemistry, Managment, Animal wlefare,  Sustainable Aquaculture </t>
  </si>
  <si>
    <t>The Norwegian College of Fishery Science (NCFS)</t>
  </si>
  <si>
    <t>Bachelor in Fishery and Aquaculture Science,</t>
  </si>
  <si>
    <t>Master in Fisheries and Aquaculture Science</t>
  </si>
  <si>
    <t>Norwegian or  English</t>
  </si>
  <si>
    <t>https://en.uit.no/education/program/268941/fiskeri-_og_havbruksvitenskap_-_master</t>
  </si>
  <si>
    <t>MAREN WAAGAARD RENLAND</t>
  </si>
  <si>
    <t>Advisor</t>
  </si>
  <si>
    <t>maren.w.renland@uit.no</t>
  </si>
  <si>
    <t>fisheries management, including biological, economic, and social processes. It aims to provide a comprehensive understanding of global fisheries and management systems, the interaction between aquaculture and traditional fisheries, and the application of scientific theories and methods in fisheries managemen</t>
  </si>
  <si>
    <t>Master’s degree programme in International Fisheries Management (IFM)</t>
  </si>
  <si>
    <t>Renland, Maren Waagaard</t>
  </si>
  <si>
    <t>Trondheim</t>
  </si>
  <si>
    <t xml:space="preserve">health management in aquaculture (immunology, applied microbiology, virology, etc.), </t>
  </si>
  <si>
    <t>Health Management in Aquaculture (MSAQUAH), MSc</t>
  </si>
  <si>
    <t>https://www.ntnu.edu/studies/msaquah</t>
  </si>
  <si>
    <t>Technical University of Denmark (DTU) </t>
  </si>
  <si>
    <t> University</t>
  </si>
  <si>
    <t>Higher education</t>
  </si>
  <si>
    <t>Kongens Lyngby</t>
  </si>
  <si>
    <t>Denmark</t>
  </si>
  <si>
    <t>The program focuses on sustainable harvest and production of fish and shellfish, assessment, and management of fish stocks, aquaculture systems, and the overall impact on ecosystems.</t>
  </si>
  <si>
    <t>The program is coordinated by DTU Aqua, which is part of the Technical University of Denmark</t>
  </si>
  <si>
    <t>MSc Eng in Sustainable Fisheries and Aquaculture</t>
  </si>
  <si>
    <t>120 ECTS </t>
  </si>
  <si>
    <t>https://www.dtu.dk/english/education/graduate/msc-programmes/sustainable-fisheries-and-aquaculture/study-lines</t>
  </si>
  <si>
    <t>PETER VILHELM SKOV</t>
  </si>
  <si>
    <t>Head of Studies, ASSOCIATE PROFESSOR</t>
  </si>
  <si>
    <t>PVSK@AQUA.DTU.DK</t>
  </si>
  <si>
    <t>+45 35883263</t>
  </si>
  <si>
    <t>Technical University of Denmark (DTU) in collaboration with the Norwegian University of Science and Technology (NTNU)</t>
  </si>
  <si>
    <t>Lyngby (DTU)
Trondheim (NTNU)</t>
  </si>
  <si>
    <t>Denmark (DTU)
Norway (NTNU)</t>
  </si>
  <si>
    <t>Recirculating Aquaculture Systems (RAS) technology and design
Fish nutrition, physiology, and juvenile production
Genetic methods
Interaction between aquaculture and environment
Sustainable management of aquatic systems</t>
  </si>
  <si>
    <t>MSc in Sustainable Aquaculture</t>
  </si>
  <si>
    <t>https://www.dtu.dk/english/education/graduate/joint-international-programmes/all-programmes/sustainable-aquaculture</t>
  </si>
  <si>
    <t xml:space="preserve">Ghent University </t>
  </si>
  <si>
    <t xml:space="preserve">University </t>
  </si>
  <si>
    <t xml:space="preserve">Higher education </t>
  </si>
  <si>
    <t xml:space="preserve">Ghent </t>
  </si>
  <si>
    <t xml:space="preserve">Belgium </t>
  </si>
  <si>
    <t xml:space="preserve">Genetics, Aquaculture managements , Diseasses in Aquaculture , Nutrition, Molluscs and Crustacean culture, water quality management </t>
  </si>
  <si>
    <t>Faculty of Bioscience Engineering</t>
  </si>
  <si>
    <t xml:space="preserve">Master of Science in Aquaculture </t>
  </si>
  <si>
    <t xml:space="preserve">English </t>
  </si>
  <si>
    <t>https://studiekiezer.ugent.be/2023/master-of-science-in-aquaculture-en</t>
  </si>
  <si>
    <t>Prof Annelies Declercq</t>
  </si>
  <si>
    <t>Department of Animal Sciences and Aquatic Ecology</t>
  </si>
  <si>
    <t>andclerc.Declercq@UGent.be</t>
  </si>
  <si>
    <t>09 264 37 62</t>
  </si>
  <si>
    <t>https://studiekiezer.ugent.be/2023/master-of-science-in-aquaculture-en/programma</t>
  </si>
  <si>
    <t>International Master of Science in Health Management in Aquaculture</t>
  </si>
  <si>
    <t>https://studiekiezer.ugent.be/2024/international-master-of-science-in-health-management-in-aquaculture-en</t>
  </si>
  <si>
    <t>Vrije Universiteit Brussel</t>
  </si>
  <si>
    <t xml:space="preserve">Brussels </t>
  </si>
  <si>
    <t>ISCED 8</t>
  </si>
  <si>
    <t>Ecosystem management, Concervation Biology, Environmental impact,</t>
  </si>
  <si>
    <t>Faculty of Sciences and Bioengineering Sciences</t>
  </si>
  <si>
    <t xml:space="preserve">Marine and Lacustrine Science and Management </t>
  </si>
  <si>
    <t>https://www.vub.be/en/studying-vub/all-study-programmes-vub/bachelors-and-masters-programmes-vub/marine-and-lacustrine-science-and-management/program/master/master-marine-and-lacustrine-science-management</t>
  </si>
  <si>
    <t>https://www.vub.be/en/studying-vub/all-study-programmes-vub/bachelors-and-masters-programmes-vub/marine-and-lacustrine-science-and-management</t>
  </si>
  <si>
    <t xml:space="preserve">WAGENINGEN University &amp; Research </t>
  </si>
  <si>
    <t>Wageningen</t>
  </si>
  <si>
    <t>Netherlands</t>
  </si>
  <si>
    <t xml:space="preserve">ISCED 6 
ISCED 7    </t>
  </si>
  <si>
    <t xml:space="preserve">Animal management and care, Biological functioning, genetics, nutrition, ecology and sustainability, immunology, </t>
  </si>
  <si>
    <t xml:space="preserve">Animal Sciences </t>
  </si>
  <si>
    <t>https://www.wur.nl/en/education-programmes/bachelor/bsc-programmes/bachelors-animal-sciences/study-programme-bsc-animal-sciences.htm</t>
  </si>
  <si>
    <t>MSc Aquaculture and Marine Resource Management</t>
  </si>
  <si>
    <t>https://www.wur.nl/en/education-programmes/master/msc-programmes/aquaculture-and-marine-resource-management/programme-of-aquaculture-and-marine-resource-management.htm</t>
  </si>
  <si>
    <t>Prof. Dr.ir. GF (Geert) Wiegertjes</t>
  </si>
  <si>
    <t xml:space="preserve">Professor, Chairholder of Aquaculture and Fisheries Group </t>
  </si>
  <si>
    <t>https://www.wur.nl/en/education-programmes/master/msc-programmes/aquaculture-and-marine-resource-management.htm</t>
  </si>
  <si>
    <t>Galway-Mayo Institute of Technology (GMIT)</t>
  </si>
  <si>
    <t>College</t>
  </si>
  <si>
    <t xml:space="preserve">Galway city </t>
  </si>
  <si>
    <t xml:space="preserve">Ireland </t>
  </si>
  <si>
    <t>ISCED 6
ISCED 7</t>
  </si>
  <si>
    <t xml:space="preserve">Applied freshwater and Marine Biology </t>
  </si>
  <si>
    <t xml:space="preserve">School of Science and Computing </t>
  </si>
  <si>
    <t xml:space="preserve">Bachelor of Science in Applied Freshwater and Marine Biology </t>
  </si>
  <si>
    <t xml:space="preserve">Biologists </t>
  </si>
  <si>
    <t>Portuguese</t>
  </si>
  <si>
    <t>https://sigarra.up.pt/fcup/pt/cur_geral.cur_planos_estudos_view?pv_plano_id=16261&amp;pv_ano_lectivo=2023&amp;pv_tipo_cur_sigla=&amp;pv_origem=CUR#div_id_369088</t>
  </si>
  <si>
    <t>Dr Ian O’Connor</t>
  </si>
  <si>
    <t>Department of Natural Resources and the Environment</t>
  </si>
  <si>
    <t>Ian.oconnor@atu.ie</t>
  </si>
  <si>
    <t>+353 (0)91 742384</t>
  </si>
  <si>
    <t>https://www.gmit.ie/bachelor-of-science-in-agriculture-and-environmental-management</t>
  </si>
  <si>
    <t>University College Cork</t>
  </si>
  <si>
    <t>Higher education</t>
  </si>
  <si>
    <t xml:space="preserve">Cork </t>
  </si>
  <si>
    <t>ISCED Level 7</t>
  </si>
  <si>
    <t>Biology- Marine Biology, Biology-Marine Biology Conversion Programme,</t>
  </si>
  <si>
    <t>School of Biological, Earth and Environment Sciences (BEES)</t>
  </si>
  <si>
    <t xml:space="preserve">Biology-Marine Biology, Biology-Marine Biology Conversion Programme </t>
  </si>
  <si>
    <t>https://www.ucc.ie/en/ckr38/
https://www.ucc.ie/en/cku14/</t>
  </si>
  <si>
    <t xml:space="preserve">Professor Rob McAllen 
</t>
  </si>
  <si>
    <t>Head of Department</t>
  </si>
  <si>
    <t>r.mcallen@ucc.ie</t>
  </si>
  <si>
    <t>https://www.ucc.ie/en/</t>
  </si>
  <si>
    <t>University of Galway</t>
  </si>
  <si>
    <t xml:space="preserve">ISCED Level 6 
ISCED Level 7 </t>
  </si>
  <si>
    <t xml:space="preserve">Bachelor of Science Marine Science </t>
  </si>
  <si>
    <t>School of Natural Sciences and the Ryan Institute,</t>
  </si>
  <si>
    <t>Bachlero of Science (Marine Science)</t>
  </si>
  <si>
    <t>MSc (Marine and Freshwater Resources: Management)</t>
  </si>
  <si>
    <t xml:space="preserve">Enlgish </t>
  </si>
  <si>
    <t>https://www.universityofgalway.ie/courses/taught-postgraduate-courses/msc-marine-freshwater.html#course_contact</t>
  </si>
  <si>
    <t>Dr Liam Morrison and Profesor Mark Johnson</t>
  </si>
  <si>
    <t>Earth and Ocean Sciences</t>
  </si>
  <si>
    <t>liam.morrison@universityofgalway.ie
marinescience@universityofgalway.ie</t>
  </si>
  <si>
    <t>+ 353 91 493 200</t>
  </si>
  <si>
    <t xml:space="preserve">https://www.universityofgalway.ie/courses/taught-postgraduate-courses/msc-marine-freshwater.html#course_overview
https://www.universityofgalway.ie/courses/undergraduate-courses/marine-science.html#course_overview
</t>
  </si>
  <si>
    <t>Porto University</t>
  </si>
  <si>
    <t>Porto</t>
  </si>
  <si>
    <t>Portugal</t>
  </si>
  <si>
    <t>ISCED 6</t>
  </si>
  <si>
    <t xml:space="preserve">Biodiversity, Human Biology, Ecology, Evolution, Physiology, Genetics, Microbiology, Cell and Molecular Biology, Conservation, Genetic Engineering and Biotechnology, Aquaculture </t>
  </si>
  <si>
    <t>Faculty of Sciences of the University of Porto</t>
  </si>
  <si>
    <t>António Paulo Carvalho</t>
  </si>
  <si>
    <t>Director</t>
  </si>
  <si>
    <t>lic.bio.diretor@fc.up.pt</t>
  </si>
  <si>
    <t>https://sigarra.up.pt/fcup/pt/cur_geral.cur_view?pv_curso_id=884&amp;pv_ano_lectivo=2023</t>
  </si>
  <si>
    <t>CCMAR</t>
  </si>
  <si>
    <t>VET - Research center</t>
  </si>
  <si>
    <t>higher education; vocational training; Research</t>
  </si>
  <si>
    <t>Porto de Leixões, Matosinhos</t>
  </si>
  <si>
    <t>biological, physical and chemical aspects of the ocean and coastal zones</t>
  </si>
  <si>
    <t xml:space="preserve">English and Portuguese </t>
  </si>
  <si>
    <t>Emilia Afonso</t>
  </si>
  <si>
    <t>Board secretariat and support</t>
  </si>
  <si>
    <t>eafonso@ciimar.up.pt</t>
  </si>
  <si>
    <t>https://www.ciimar.up.pt/pt-pt/</t>
  </si>
  <si>
    <t>Aveiro University</t>
  </si>
  <si>
    <t>Aveiro</t>
  </si>
  <si>
    <t>Natural History and Environmental Biology, Biochemistry, Molecular and Cellular Biology, Ecology and Biodiversity and Physiology. Ecology, Conservation and Environmental Management, Marine Biology, Agriculture, Fisheries and Aquaculture, Pharmaceutical Sciences and Health and Life Sciences</t>
  </si>
  <si>
    <t>Biology Department</t>
  </si>
  <si>
    <t>Mário Guilherme Garcez Pacheco</t>
  </si>
  <si>
    <t>mpacheco@ua.pt</t>
  </si>
  <si>
    <t>https://www.ua.pt/pt/curso/14</t>
  </si>
  <si>
    <t>Conservation and Management of Marine Ecosystems, Blue Biotechnology and Aquaculture</t>
  </si>
  <si>
    <t>Master in marine biology</t>
  </si>
  <si>
    <t>Maria Marina Pais Ribeiro da Cunha</t>
  </si>
  <si>
    <t>marina.cunha@ua.pt</t>
  </si>
  <si>
    <t>https://www.ua.pt/pt/curso/451</t>
  </si>
  <si>
    <t>Meteorology, oceanography and climate; Protection and management of coastal zones; Sustainable marine resources.</t>
  </si>
  <si>
    <t>Master's in marine and atmospheric sciences</t>
  </si>
  <si>
    <t>Paulo Manuel Cruz Alves da Silva</t>
  </si>
  <si>
    <t>psilva@ua.pt</t>
  </si>
  <si>
    <t>https://www.ua.pt/pt/curso/429</t>
  </si>
  <si>
    <t>ICBAS - School of medicine and biomedical sciencies</t>
  </si>
  <si>
    <t>Marine biology, Aquatic ecology, Aquaculture, Aquatic resource management, Food technology, Environmental management</t>
  </si>
  <si>
    <t>Aquatic Sciences Degree</t>
  </si>
  <si>
    <t>Adriano Bordalo e Sá</t>
  </si>
  <si>
    <t>https://sigarra.up.pt/icbas/pt/cur_geral.cur_view?pv_ano_lectivo=2023&amp;pv_origem=CUR&amp;pv_tipo_cur_sigla=L&amp;pv_curso_id=1288</t>
  </si>
  <si>
    <t>Coimbra University</t>
  </si>
  <si>
    <t>Coimbra</t>
  </si>
  <si>
    <t>Cell and Molecular Biology, Physiology, Differentiation and Development, Biodiversity and Taxonomy, Genetics, Ecology, Environment, Conservation and Bioinformatics, Aquaculture</t>
  </si>
  <si>
    <t>Cristina Maria Moreira Monteiro Leal Canhoto</t>
  </si>
  <si>
    <t>Course coordinator</t>
  </si>
  <si>
    <t>ccanhoto@ci.uc.pt</t>
  </si>
  <si>
    <t>https://apps.uc.pt/courses/PT/course/346</t>
  </si>
  <si>
    <t>Egas Moniz School of Health &amp; Science</t>
  </si>
  <si>
    <t>Almada</t>
  </si>
  <si>
    <t>Production sustainability, as well as for health and well-being in aquaculture and for improving the quality of food safety and public health.</t>
  </si>
  <si>
    <t>Master in Sustainable Aquaculture</t>
  </si>
  <si>
    <t>Elisabete Matos</t>
  </si>
  <si>
    <t>Coordination</t>
  </si>
  <si>
    <t>mestrados.pg@egasmoniz.edu.pt</t>
  </si>
  <si>
    <t>https://www.egasmoniz.com.pt/estudar/mestrados/mestrado-aquacultura-sustentavel</t>
  </si>
  <si>
    <t>Vasco da Gama University</t>
  </si>
  <si>
    <t>Blue Bioeconomy, namely aquaculture production, sustainable management of marine resources, conservation and recovery of ecosystems</t>
  </si>
  <si>
    <t>Marine Health and Welfare</t>
  </si>
  <si>
    <t>Ana Varela &amp; Tiago Verdelhos</t>
  </si>
  <si>
    <t>marinewelfare@euvg.pt</t>
  </si>
  <si>
    <t>https://www.euvg.pt/ciclos-de-estudos/saude-e-bem-estar-marinho/</t>
  </si>
  <si>
    <t>Leiria polytechnic</t>
  </si>
  <si>
    <t>Polytechnic University</t>
  </si>
  <si>
    <t>Leiria</t>
  </si>
  <si>
    <t>ISCED 5</t>
  </si>
  <si>
    <t>Participate in tasks inherent to aquaculture production;
Draw up procedural protocols in accordance with good practice;
Use appropriate techniques for the production of different marine resources;
Participate in defining production objectives;
Controlling the quantity of food to be supplied;
Ensure the well-being of organisms in production;
Analyse and record water quality parameters;
Interpreting and recording aquaculture production quality parameters;
Ensuring the safety of products produced in accordance with current legislation;
Manage available resources, taking production costs into account;
Fish the products produced.</t>
  </si>
  <si>
    <t xml:space="preserve"> School of Tourism and Technology of the Sea</t>
  </si>
  <si>
    <t>Aquatic Organisms Production and Maintenance Technician</t>
  </si>
  <si>
    <t>Sónia Cristina Ferreira Cotrim Marques</t>
  </si>
  <si>
    <t>sonia.cotrim@ipleiria.pt</t>
  </si>
  <si>
    <t>https://www.ipleiria.pt/curso/tesp-de-producao-e-manutencao-organismos-aquaticos/</t>
  </si>
  <si>
    <t>Acquire knowledge and the ability to identify, explain and relate concepts in the various areas of Marine Biology;
Understand the basic biological phenomena that influence marine ecological processes and their implications for conservation strategies;
Solve problems in the field of Marine Biology with rigour, efficiency and creativity, building and substantiating their own arguments;
Acquire skills to analyse data quantitatively;
Acquire skills to communicate information, ideas, problems and solutions to a variety of audiences;
Apply the fundamentals of Marine Biology to solve concrete problems and current challenges in the different areas of Biology;
Acquire integration and teamwork skills;
Acquire values that lead to a responsible and ethical professional attitude.</t>
  </si>
  <si>
    <t>School of Tourism and Technology of the Sea</t>
  </si>
  <si>
    <t>Marine Biologist</t>
  </si>
  <si>
    <t>Paulo Jorge de Sousa Maranhão</t>
  </si>
  <si>
    <t>paulo.maranhao@ipleiria.pt</t>
  </si>
  <si>
    <t>https://www.ipleiria.pt/curso/biologia-marinha/</t>
  </si>
  <si>
    <t>Apply the knowledge and technologies of sustainable aquaculture to the production of fish, molluscs, crustaceans, echinoderms and algae of the most relevant species in Europe;
Acquire skills and knowledge about the role of aquaculture in conserving marine resources, restoring ecosystems, combating climate change, boosting and improving the production of various species of interest, developing the cultivation of new species and improving the quality of aquaculture products for the food industry;
Acquire the necessary skills to carry out R&amp;D activities, entrepreneurship and coordination or management functions in aquaculture companies, in the various sectors that make it up;
Develop applied research geared to the needs of the regional, national and European business community in order to assess and solve specific problems related to the activity.</t>
  </si>
  <si>
    <t>Master in Aquaculture</t>
  </si>
  <si>
    <t>Teresa Maria Coelho Baptista</t>
  </si>
  <si>
    <t>teresa.baptista@ipleiria.pt</t>
  </si>
  <si>
    <t>https://www.ipleiria.pt/curso/mestrado-em-aquacultura/</t>
  </si>
  <si>
    <t>CETEMARES</t>
  </si>
  <si>
    <t>Peniche</t>
  </si>
  <si>
    <t>Research in the areas of Marine Biotechnology, Marine Biology and Aquaculture, and Seafood</t>
  </si>
  <si>
    <t>Mare-IPLeiria</t>
  </si>
  <si>
    <t>Maria Manuel Gil</t>
  </si>
  <si>
    <t>mare@ipleiria.pt</t>
  </si>
  <si>
    <t>https://mare.ipleiria.pt</t>
  </si>
  <si>
    <t>Lisboa University</t>
  </si>
  <si>
    <t>Lisboa</t>
  </si>
  <si>
    <t>Biology, Physics, Geology and Chemistry, environmental impact analysis, renewable energies, aquaculture and fisheries</t>
  </si>
  <si>
    <t>Science Faculty</t>
  </si>
  <si>
    <t>Master in sciences of sea</t>
  </si>
  <si>
    <t>Vanda Costa Brotas Gonçalves</t>
  </si>
  <si>
    <t>vbrotas@fc.ul.pt</t>
  </si>
  <si>
    <t>https://www.ulisboa.pt/curso/mestrado/ciencias-do-mar</t>
  </si>
  <si>
    <t>Blue economy, in the areas of marine crops, tourism, biotechnology, ocean energy or marine mining</t>
  </si>
  <si>
    <t>Master in marine ecology</t>
  </si>
  <si>
    <t>Isabel Maria Madaleno Domingos</t>
  </si>
  <si>
    <t>idomingos@fc.ul.pt</t>
  </si>
  <si>
    <t>https://www.ulisboa.pt/curso/mestrado/ecologia-marinha</t>
  </si>
  <si>
    <t>Algarve University</t>
  </si>
  <si>
    <t>Faro</t>
  </si>
  <si>
    <t>Marine Biology, in marine biotechnology, rational exploitation of marine resources and ecosystems, aquaculture and fisheries.</t>
  </si>
  <si>
    <t>Faculty of Science and Technology</t>
  </si>
  <si>
    <t>Ana Rita Correia de Freitas Castilho da Costa</t>
  </si>
  <si>
    <t>fctdirlbm@ualg.pt</t>
  </si>
  <si>
    <t>https://www.ualg.pt/curso/1412</t>
  </si>
  <si>
    <t>Aquaculture and fisheries. Environmental Sciences and Biological Sciences.</t>
  </si>
  <si>
    <t>Master in aquaculture and fisheries</t>
  </si>
  <si>
    <t>Elsa Alexandra Martins e Silva Cabrita</t>
  </si>
  <si>
    <t>fctdirmap@ualg.pt</t>
  </si>
  <si>
    <t>https://www.ualg.pt/curso/1430</t>
  </si>
  <si>
    <t>Biological Sciences and Marine Sciences.</t>
  </si>
  <si>
    <t>Master in marine biologist</t>
  </si>
  <si>
    <t>https://www.ualg.pt/curso/1433</t>
  </si>
  <si>
    <t>Marine biology, ecology, oceanography, environmental sciences, biotechnology, fisheries and aquaculture.</t>
  </si>
  <si>
    <t>Algarve Universuty</t>
  </si>
  <si>
    <t>ccmar@ualg.pt</t>
  </si>
  <si>
    <t>https://www.ccmar.ualg.pt</t>
  </si>
  <si>
    <t>Açores University</t>
  </si>
  <si>
    <t>Ponta delgada</t>
  </si>
  <si>
    <t>Maths, Physics, Chemistry and Biochemistry, Aquaculture</t>
  </si>
  <si>
    <t>Biologist</t>
  </si>
  <si>
    <t xml:space="preserve">
Ana Cristina Matos Ricardo Costa</t>
  </si>
  <si>
    <t>ana.cm.costa@uac.pt</t>
  </si>
  <si>
    <t>https://uac.pt/ensino/curso.php?id=4085&amp;l=PT&amp;a=2023/2024&amp;f=FCT</t>
  </si>
  <si>
    <t>Marine Sciences, Biology and Earth Sciences</t>
  </si>
  <si>
    <t>Sea Sciences Degree</t>
  </si>
  <si>
    <t>Ana Maria de Pinho Ferreira da Silva Fernandes Martins</t>
  </si>
  <si>
    <t>ana.mp.martins@uac.pt</t>
  </si>
  <si>
    <t>https://uac.pt/ensino/curso.php?id=4161&amp;l=PT&amp;a=2023/2024&amp;f=FCT</t>
  </si>
  <si>
    <t xml:space="preserve"> ISCED 8        </t>
  </si>
  <si>
    <t>Marine sciences such as Biology, Ecology, Marine Resources and Oceanography, and their interactions</t>
  </si>
  <si>
    <t>Doctor in sea sciences</t>
  </si>
  <si>
    <t>João Manuel dos Anjos Gonçalves</t>
  </si>
  <si>
    <t>joao.ma.goncalves@uac.pt</t>
  </si>
  <si>
    <t>https://uac.pt/ensino/curso.php?id=4158&amp;l=PT&amp;a=2023/2024&amp;f=FCT</t>
  </si>
  <si>
    <t>University of Bologna</t>
  </si>
  <si>
    <t>Bologna/Cesena</t>
  </si>
  <si>
    <t>Italy</t>
  </si>
  <si>
    <t>Veterinary Medicine/Campus Cesena - Cesenatico</t>
  </si>
  <si>
    <t>Aquaculture and Fish Production Hygiene</t>
  </si>
  <si>
    <t>https://corsi.unibo.it/1cycle/Acquaculture</t>
  </si>
  <si>
    <t>Cristiano Bombardi</t>
  </si>
  <si>
    <t>Department of Veterinary Medical Sciences/Director of First Cycle Degree in Aquaculture and Fish Production Hygiene</t>
  </si>
  <si>
    <t xml:space="preserve"> cristiano.bombardi@unibo.it</t>
  </si>
  <si>
    <t xml:space="preserve"> +39 051 20 9 7938</t>
  </si>
  <si>
    <t>Università degli Studi della Tuscia</t>
  </si>
  <si>
    <t>Viterbo</t>
  </si>
  <si>
    <t>Biological Sciences</t>
  </si>
  <si>
    <t>Hydrobiology</t>
  </si>
  <si>
    <t>238/250</t>
  </si>
  <si>
    <t>University of Camerino</t>
  </si>
  <si>
    <t>Master's degree</t>
  </si>
  <si>
    <t>Master's Degree Course in Veterinary Medicine</t>
  </si>
  <si>
    <t>SPECIALIZATION SCHOOL IN HYGIENE AND CONTROL OF FISHERIES AND AQUACULTURE PRODUCTS</t>
  </si>
  <si>
    <t>San Benedetto del Tronto</t>
  </si>
  <si>
    <t>Coastal Zone and Aquatic Resources Management (GFCRA)</t>
  </si>
  <si>
    <t>https://masterrisorsemarinecostiere.unicam.it/node/3</t>
  </si>
  <si>
    <t> risoremarinecostiere@unicam.it </t>
  </si>
  <si>
    <t> tel. 0737 404903 cell. 3282266443</t>
  </si>
  <si>
    <t xml:space="preserve">https://masterrisorsemarinecostiere.unicam.it/node/3 </t>
  </si>
  <si>
    <t>University of Naples Federico II</t>
  </si>
  <si>
    <t>Naples</t>
  </si>
  <si>
    <t>Polytechnic and Basic Sciences School</t>
  </si>
  <si>
    <t>Marine Biology and Aquaculture</t>
  </si>
  <si>
    <t>Anna DI COSMO</t>
  </si>
  <si>
    <t>Professor</t>
  </si>
  <si>
    <t>Università degli Studi di Napoli "Parthenope"</t>
  </si>
  <si>
    <t>Dipartimento di Studi Aziendali120 e Quantitativi</t>
  </si>
  <si>
    <t>Italian</t>
  </si>
  <si>
    <t>Università degli studi di Bari Aldo Moro</t>
  </si>
  <si>
    <t>Valencano</t>
  </si>
  <si>
    <t>Veterinary Medicine</t>
  </si>
  <si>
    <t>Sciences of marine production and resources</t>
  </si>
  <si>
    <t>Francesca Colaianni</t>
  </si>
  <si>
    <t>Manager</t>
  </si>
  <si>
    <t>  amministrazione.veterinaria@uniba.it</t>
  </si>
  <si>
    <t>Tel. +39 080 544  3944 - 3945 - 3946 - 3941</t>
  </si>
  <si>
    <t>Bari</t>
  </si>
  <si>
    <t xml:space="preserve">	
Department of Biosciences, Biotechnology and Environment</t>
  </si>
  <si>
    <t>Marine Biology</t>
  </si>
  <si>
    <t>The Master's Degree Course in Marine Biology (LM-6)  aims to provide in-depth skills on biological and ecological processes concerning the marine environment. The course also addresses issues on the protection of the marine environment and its resources, on the management of critical issues generated by human activities, from aquaculture to fishing, from invasive species to climate change. Through the quality of training, accompanied by field and laboratory activities, the course of study is able to provide the necessary theoretical and operational skills to make master's graduates capable of working with profound awareness and broad autonomy with respect to the challenges that changes global demands.</t>
  </si>
  <si>
    <t>Roberta Gravina</t>
  </si>
  <si>
    <t>roberta.gravina@uniba.it</t>
  </si>
  <si>
    <t>https://www.uniba.it/it/corsi/biologia-marina/biologia-marina</t>
  </si>
  <si>
    <t>University of Perugia</t>
  </si>
  <si>
    <t>Perugia</t>
  </si>
  <si>
    <t>Department of Veterinary Medicine</t>
  </si>
  <si>
    <t>Degree course in Animal Production</t>
  </si>
  <si>
    <t>ANATOMY OF AQUATIC ANIMALS OF ZOOTECHNICAL INTEREST</t>
  </si>
  <si>
    <t>https://www.unipg.it/didattica/segreterie </t>
  </si>
  <si>
    <t xml:space="preserve">https://www.unipg.it/didattica/corsi-di-laurea-e-laurea-magistrale/archivio/offerta-formativa-2023-24?view=elencocorsi&amp;idcorso=279&amp;annoregolamento=2023&amp;tab=  </t>
  </si>
  <si>
    <t>Università degli Studi di Padova</t>
  </si>
  <si>
    <t>Centro Interdipartimentale di Ricerca Sull'ambiente Marino, Pesce ed Aquacoltura (Cirampa)</t>
  </si>
  <si>
    <t>http://www.unipd.it</t>
  </si>
  <si>
    <t>Specialization School</t>
  </si>
  <si>
    <t>Breeding, hygiene, pathology of aquatic species and control of derived products</t>
  </si>
  <si>
    <t>Duration:  3 years</t>
  </si>
  <si>
    <t>The School aims to train specialists who have acquired theoretical, scientific and professional knowledge in the fields of hydrobiology and ecology of aquatic environments, taxonomic recognition of the main commercialized aquatic species, fish production as food sources for humans, fish farming and fishing, pathologies of aquatic species and general and specific hygiene rules for the purposes of protecting farms and the environment, production chains to obtain the best product quality, ration supplies, markets and industries of the products and of fish by-products, of inspection and hygienic-sanitary controls of fishery and aquaculture products intended for human consumption, of all relevant legislation.</t>
  </si>
  <si>
    <t>Francesco Quaglio</t>
  </si>
  <si>
    <t>specializazione.ittico@unipd.it</t>
  </si>
  <si>
    <t> 049 8830915</t>
  </si>
  <si>
    <t>https://www.unipd.it/allevamento-igiene-patologia-specie-acquatiche</t>
  </si>
  <si>
    <t>University of Turin</t>
  </si>
  <si>
    <t>Dept. of Animal Productions</t>
  </si>
  <si>
    <t>www.veter.unito.it </t>
  </si>
  <si>
    <t>University of Florence</t>
  </si>
  <si>
    <t>Dept. of Animal Science</t>
  </si>
  <si>
    <t>University of Udine</t>
  </si>
  <si>
    <t>Udine</t>
  </si>
  <si>
    <t>ANIMAL FARMING AND HEALTH</t>
  </si>
  <si>
    <t>https://www.uniud.it/it/didattica/corsi/area-scientifica/agraria/laurea/allevamento-e-salute-animale/corso/piano-studio</t>
  </si>
  <si>
    <t>Students secretariat</t>
  </si>
  <si>
    <t>segreteria.agraria@uniud.it</t>
  </si>
  <si>
    <t>0432 558387 - 558390</t>
  </si>
  <si>
    <t>https://www.uniud.it/it/didattica/corsi/area-scientifica/agraria/laurea/allevamento-e-salute-animale/contatti/segreteria-studenti-agraria</t>
  </si>
  <si>
    <t>ANIMAL PROTECTION AND WELFARE</t>
  </si>
  <si>
    <t>studenti@uniud.it</t>
  </si>
  <si>
    <t>https://www.uniud.it/it/didattica/corsi/area-scientifica/agraria/laurea-magistrale/tutela-benessere-animale/corso/tutela-benessere-animale</t>
  </si>
  <si>
    <t>University of Rome "Tor Vergata"</t>
  </si>
  <si>
    <t>Dept. of Biology</t>
  </si>
  <si>
    <t>www.uniroma2.it </t>
  </si>
  <si>
    <t>University of Parma</t>
  </si>
  <si>
    <t>Parma</t>
  </si>
  <si>
    <t>DEPARTMENT OF VETERINARY SCIENCE</t>
  </si>
  <si>
    <t>Livestock science and animal production technologies</t>
  </si>
  <si>
    <t>The degree course in Livestock science and animal production technologies was created with the aim of creating professionals capable of responding to the needs of livestock and processing enterprises in the national production context. The training course lasts three years. The third year of the course is structured in curricula. Currently they are: Animal production sciences (SPA, for those who intend to work on livestock farms for livestock production; oriented towards livestock enterprises, therefore towards aspects related to food production (animal breeding, feeding, genetic improvement, reproduction, preservation of biodiversity, etc.), Animal production technologies, typicality and safety (TTSPA, mainly oriented towards the management and control of processing of food of animal origin), Equine sciences and techniques (STE, which concerns activities related to the care and assistance in the management of horses).</t>
  </si>
  <si>
    <t>Ms. Giulia Branca</t>
  </si>
  <si>
    <t>Education manager Student registry office</t>
  </si>
  <si>
    <t>giulia.branca@unipr.it segreteria.medicinaveterinaria@unipr.it</t>
  </si>
  <si>
    <t>+39 0521 902604</t>
  </si>
  <si>
    <t>https://corsi.unipr.it/en/cdl-sztpa</t>
  </si>
  <si>
    <t>University of Milano-Bicocca</t>
  </si>
  <si>
    <t>Milano/Maldives</t>
  </si>
  <si>
    <t>Marine Sciences</t>
  </si>
  <si>
    <t>Paolo Galli</t>
  </si>
  <si>
    <t>Professor/Programme Chairman</t>
  </si>
  <si>
    <t>welcome.desk@unimib.it</t>
  </si>
  <si>
    <t>www.unimib.it</t>
  </si>
  <si>
    <t>University os Salento</t>
  </si>
  <si>
    <t>COASTAL AND MARINE BIOLOGY AND ECOLOGY</t>
  </si>
  <si>
    <t>Stefano Piraino</t>
  </si>
  <si>
    <t>Professor/President of the Course</t>
  </si>
  <si>
    <t>stefano.piraino@unisalento.it</t>
  </si>
  <si>
    <t>https://www.unisalento.it/didattica/cosa-studiare/corsi-di-laurea-magistrale/-/dettaglio/corso/LM51/coastal-and-marine-biology-and-ecology</t>
  </si>
  <si>
    <t>Università Politecnica delle Marche</t>
  </si>
  <si>
    <t>Ancona</t>
  </si>
  <si>
    <t>Dipartimento di Scienze della Vita e dell’Ambiente</t>
  </si>
  <si>
    <t>FIRST LEVEL COURSE IN  ORNAMENTAL AQUACULTURE</t>
  </si>
  <si>
    <t>Ike Olivotto</t>
  </si>
  <si>
    <t>master.aquaculture@univpm.it</t>
  </si>
  <si>
    <t>(+39) 071.220.4512 -4429</t>
  </si>
  <si>
    <t>https://www.disva.univpm.it/content/master-aquaculture?language=en</t>
  </si>
  <si>
    <t>University of Pisa</t>
  </si>
  <si>
    <t>Summer School</t>
  </si>
  <si>
    <t>Pisa</t>
  </si>
  <si>
    <t>Department of Veterinary Sciences </t>
  </si>
  <si>
    <t>The objective of the course is to train three-year graduates with specific skills who are able to carry out technical, managerial, control and support tasks in production activities, companies, laboratories and services in the various animal production sectors. To this end, during the course of studies, particular attention is paid to breeding techniques, animal welfare, agronomic techniques for the production and management of raw materials for animal feed, and the formulation of diets intended for farm animals. , breeding hygiene and assisted reproduction techniques in animal species in livestock production. The three-year graduate also acquires
the basic elements for optimizing production based on the economic resources of the agro-zootechnical company.</t>
  </si>
  <si>
    <t>ANIMAL PRODUCTION SCIENCE AND TECHNOLOGY</t>
  </si>
  <si>
    <t>Degl'innocenti Detto Lucchesi Stefano</t>
  </si>
  <si>
    <t>Teaching contact</t>
  </si>
  <si>
    <t>amministrazione@vet.unipi.it</t>
  </si>
  <si>
    <t>050 2216708</t>
  </si>
  <si>
    <t>https://www.vet.unipi.it/didattica/corsi-di-laurea/corsi-di-laurea-triennale-in-stpa/</t>
  </si>
  <si>
    <t xml:space="preserve">University of Padua </t>
  </si>
  <si>
    <t>Padova</t>
  </si>
  <si>
    <t>School of Agricultural Sciences and Veterinary Medicine</t>
  </si>
  <si>
    <t>Second cycle degree courses</t>
  </si>
  <si>
    <t>Animal science and technology</t>
  </si>
  <si>
    <t>MAURO PENASA</t>
  </si>
  <si>
    <t>https://web.unipd.it/international/it/contact-form/</t>
  </si>
  <si>
    <t>https://www.unipd.it/en/educational-offer/second-cycle-degree/agricultural-sciences-and-veterinary-medicine?tipo=LM&amp;scuola=AV&amp;ordinamento=2017&amp;key=AG0065&amp;cg=agricultural-forestry-and-food-sciences</t>
  </si>
  <si>
    <t>Chioggia (Venice)</t>
  </si>
  <si>
    <t>The course trains students to become experts in the sustainable management of marine resources and ecosystems and aquaculture development and management.</t>
  </si>
  <si>
    <t/>
  </si>
  <si>
    <t>PRECISE AND SUSTAINABLE AGRICULTURE</t>
  </si>
  <si>
    <t>University of Messina</t>
  </si>
  <si>
    <t>Messina</t>
  </si>
  <si>
    <t>Chemical, biological, pharmaceutical and environmental sciences</t>
  </si>
  <si>
    <t>Degree in Marine and Terrestrial Environmental Sciences</t>
  </si>
  <si>
    <t>https://scienze-ambientali-marine-e-terrestri.cdl.unime.it/it/il-corso/insegnamenti</t>
  </si>
  <si>
    <t>MARINA MORABITO    Nella Paola Faraone</t>
  </si>
  <si>
    <t>Coordinator/contact person</t>
  </si>
  <si>
    <t> marina.morabito@unime.it/pfaraone@unime.it</t>
  </si>
  <si>
    <t> 0906765475</t>
  </si>
  <si>
    <t>https://scienze-ambientali-marine-e-terrestri.cdl.unime.it/it/contatti</t>
  </si>
  <si>
    <t>Biology and Ecology of the Coastal Marine Environment</t>
  </si>
  <si>
    <t>Italian/English</t>
  </si>
  <si>
    <t>https://biologia-ecologia-dell-ambiente-marino-costiero.cdl.unime.it/it/il-corso</t>
  </si>
  <si>
    <t>Demetrius
Milea/Giusy Scarfì</t>
  </si>
  <si>
    <t> coordinatorbeamc@unime.it/ gscarfi@unime.it</t>
  </si>
  <si>
    <t>https://biologia-ecologia-dell-ambiente-marino-costiero.cdl.unime.it/it</t>
  </si>
  <si>
    <t>University of Genoa</t>
  </si>
  <si>
    <t>Genoa</t>
  </si>
  <si>
    <t>DEPARTMENT OF EARTH, ENVIRONMENTAL AND LIFE SCIENCES</t>
  </si>
  <si>
    <t>MARINE BIOLOGY AND ECOLOGY</t>
  </si>
  <si>
    <t>https://servizionline.unige.it/unige/stampa_manifesto/MF/2023/10723.html</t>
  </si>
  <si>
    <t>Stefano Vanin/Francesca Rossi</t>
  </si>
  <si>
    <t>Coordinator/Technical administrative staff</t>
  </si>
  <si>
    <t xml:space="preserve">stefano.vanin@unige.it/francesca.rossi@unige.it 
</t>
  </si>
  <si>
    <t>https://corsi.unige.it/corsi/10723/contatti-utili</t>
  </si>
  <si>
    <t>https://corsi.unige.it/corsi/10723#coordinatore</t>
  </si>
  <si>
    <t>Camerano </t>
  </si>
  <si>
    <t>Acquacoltura Italia srl </t>
  </si>
  <si>
    <t>Acquacoltura Italia offers a theoretical and practical course developed on the Maeva pro line systems, the result of the advanced engineering of our partner IRCI spa </t>
  </si>
  <si>
    <t>https://acquacolturaitalia.com/il-corso-di-acquaponica/</t>
  </si>
  <si>
    <t>Registered office: Via Bondi,1 – 60021 Camerano</t>
  </si>
  <si>
    <t> +39 3388822839</t>
  </si>
  <si>
    <t>https://acquacolturaitalia.com/</t>
  </si>
  <si>
    <t>Project</t>
  </si>
  <si>
    <t>DEMETRA FORMAZIONE</t>
  </si>
  <si>
    <t>formazione per l’acquacoltura</t>
  </si>
  <si>
    <t>https://www.demetraformazione.it/formaquae-formazione-per-lacquacoltura/</t>
  </si>
  <si>
    <t>Alessandro Ugolini</t>
  </si>
  <si>
    <t>Demetra Formazione</t>
  </si>
  <si>
    <t>no: +39 342 3617993</t>
  </si>
  <si>
    <t>Abap</t>
  </si>
  <si>
    <t>FREE COURSE
OF EDUCATION AND PROFESSIONAL TRAINING
SEA AND INLAND WATERS OPERATOR</t>
  </si>
  <si>
    <t> (+39) 0805574418 </t>
  </si>
  <si>
    <t>https://infoabap.it/corsi-finanziati/operatoremare-of/</t>
  </si>
  <si>
    <t>scientific-cultural-environmental association and a non-profit organization</t>
  </si>
  <si>
    <t>MARINE RESOURCE MANAGEMENT</t>
  </si>
  <si>
    <t>60?</t>
  </si>
  <si>
    <t> FSE + Regional Program 2021-2027 </t>
  </si>
  <si>
    <t>Genoa.</t>
  </si>
  <si>
    <t>Sea fishing and aquaculture operator course</t>
  </si>
  <si>
    <t>https://www.villaggio.org/online/corso-operatore-della-pesca-marittima-e-dellacquacoltura/</t>
  </si>
  <si>
    <t>Villaggio del Ragazzo secretariat</t>
  </si>
  <si>
    <t>segreteria.fp@villaggio.org .</t>
  </si>
  <si>
    <t>0185 375230</t>
  </si>
  <si>
    <t>Trakia University</t>
  </si>
  <si>
    <t xml:space="preserve">Higher Education </t>
  </si>
  <si>
    <t>Stara Zagora</t>
  </si>
  <si>
    <t>Bulgaria</t>
  </si>
  <si>
    <t>Faculty of Agriculture, Fisheries and aquaculture</t>
  </si>
  <si>
    <t>Technologist in fishery and aquaculture</t>
  </si>
  <si>
    <t>https://trakia-uni.bg/en-US/education/majors-after-high-school/Fisheries%20and%20aquaculture</t>
  </si>
  <si>
    <t>rector@trakia-uni.bg</t>
  </si>
  <si>
    <t>(+ 359 4) 2699 209</t>
  </si>
  <si>
    <t xml:space="preserve"> ISCED 6, 7, 8</t>
  </si>
  <si>
    <t>Faculty of Agriculture, Department of Biology and Aquaculture, Sub-department Aquaculture</t>
  </si>
  <si>
    <t>Aquaculture, fish farming, aquatic ecology, and aquatic resource management</t>
  </si>
  <si>
    <t>http://uni-sz.bg/agricultureengl/departments/department-of-biology-and-aquaculture/</t>
  </si>
  <si>
    <t>Master “Zooengineering” in Aquaculture / PhD, in Fishery, fish farming and industrial fishing</t>
  </si>
  <si>
    <t>Prof. Ivaylo Sirakov</t>
  </si>
  <si>
    <t>Professor, Head of the sub-department of Aquaculture</t>
  </si>
  <si>
    <t>ivailo_sir@abv.bg</t>
  </si>
  <si>
    <t>(+ 359 4) 2699 356</t>
  </si>
  <si>
    <t>http://uni-sz.bg/agricultureengl/</t>
  </si>
  <si>
    <t>Sofia University 'St. Kliment Ohridski'</t>
  </si>
  <si>
    <t>Sofia</t>
  </si>
  <si>
    <t>Applied Hydrobiology and Aquaculture</t>
  </si>
  <si>
    <t>faculty of biology</t>
  </si>
  <si>
    <t>bf-decanat@biofac.uni-sofia.bg</t>
  </si>
  <si>
    <t>(+359 2) 8167 300</t>
  </si>
  <si>
    <t>https://www.uni-sofia.bg/index.php/eng/the_university/faculties/faculty_of_biology2/degree_programmes/master_s_degree_programmes/faculty_of_biology/biology/applied_hydrobiology_and_aquaculture</t>
  </si>
  <si>
    <t>Vocational Education and Training (VET) qualification in aquaculture  - Bulgaria</t>
  </si>
  <si>
    <t xml:space="preserve">ISCED 3, 4 </t>
  </si>
  <si>
    <t>https://www.cedefop.europa.eu/en/tools/vet-in-europe/systems/bulgaria-u2</t>
  </si>
  <si>
    <t>Agricultural Academy (SAA)</t>
  </si>
  <si>
    <t>Varna</t>
  </si>
  <si>
    <t>Institute of Fish Resources, IFR</t>
  </si>
  <si>
    <t>MALTA COLLEGE OF ARTS SCIENCE &amp; TECHNOLOGY (MCAST)</t>
  </si>
  <si>
    <t>Malta</t>
  </si>
  <si>
    <t>Institute of Applied Sciences</t>
  </si>
  <si>
    <t>Bachelor of Science (Honours) in Fisheries and Aquaculture</t>
  </si>
  <si>
    <t>https://mcast.edu.mt/courses/ag6-03-22/</t>
  </si>
  <si>
    <t>information@mcast.edu.mt</t>
  </si>
  <si>
    <t xml:space="preserve"> +356 2398 7100</t>
  </si>
  <si>
    <t>https://mcast.edu.mt/institute-of-applied-sciences-2/</t>
  </si>
  <si>
    <t>ISCED 4</t>
  </si>
  <si>
    <t>Advanced Diploma in Fish Management (career: Fish farm attendant, Aquaculture/Aquatic technician, Hatchery assistant, Aquarium maintenance technician)</t>
  </si>
  <si>
    <t>https://mcast.edu.mt/courses/ag4-02-22/</t>
  </si>
  <si>
    <t>Diploma in Fish Husbandry (career:  Fish farm assistant, Aquarium shop assistant)</t>
  </si>
  <si>
    <t>https://mcast.edu.mt/courses/AG3-02-21</t>
  </si>
  <si>
    <t xml:space="preserve">
University of Malta</t>
  </si>
  <si>
    <t>Bachelor of Science in Mediterranean Agro-ecosystems Management (Hons)</t>
  </si>
  <si>
    <t>AquaBioTech</t>
  </si>
  <si>
    <t>International consulting company</t>
  </si>
  <si>
    <t>private</t>
  </si>
  <si>
    <t>info@aquabt.com</t>
  </si>
  <si>
    <t>https://aquabt.com/services/abt-aquaculture/education-and-training/</t>
  </si>
  <si>
    <t xml:space="preserve">Public authority (Ministry for Education (MFED) / Malta College for Arts, Science and Technology (MCAST) </t>
  </si>
  <si>
    <t>vocational</t>
  </si>
  <si>
    <t>ISCED 2, 3, 4, 5, 6,7</t>
  </si>
  <si>
    <t>https://www.cedefop.europa.eu/en/tools/vet-in-europe/systems/malta-u2</t>
  </si>
  <si>
    <t>CIHEAM Zaragoza</t>
  </si>
  <si>
    <t>higher education</t>
  </si>
  <si>
    <t>Spain</t>
  </si>
  <si>
    <t>Advanced courses for professionals / Open digital training courses</t>
  </si>
  <si>
    <t>https://www.iamz.ciheam.org/education/advanced-courses/</t>
  </si>
  <si>
    <t>Faculty of Marine Science</t>
  </si>
  <si>
    <t>Spanish</t>
  </si>
  <si>
    <t>http://www.masteracuicultura.es/en/#programs</t>
  </si>
  <si>
    <t>Prof. Félix Acosta Arbelo</t>
  </si>
  <si>
    <t>felix.acosta@ulpgc.es</t>
  </si>
  <si>
    <t>http://www.masteracuicultura.es/en/</t>
  </si>
  <si>
    <t>UPV Universitat Politècnica de València</t>
  </si>
  <si>
    <t>Valencia</t>
  </si>
  <si>
    <t>Dept. of Animal Science &amp; Technology</t>
  </si>
  <si>
    <t>http://www.upv.es/titulaciones/MUA/menu_1013858i.html</t>
  </si>
  <si>
    <t>Jover Cerdá, Miguel</t>
  </si>
  <si>
    <t>academic director</t>
  </si>
  <si>
    <t>http://www.upv.es/titulaciones/MUA/indexi.html</t>
  </si>
  <si>
    <t>UCA University of Cadiz</t>
  </si>
  <si>
    <t>Cadiz</t>
  </si>
  <si>
    <t>https://ccmaryambientales.uca.es/subjects-masters-degree-in-aquaculture-and-fisheries/</t>
  </si>
  <si>
    <t>(1) https://ccmaryambientales.uca.es/wp-content/uploads/2018/02/Masters-Degree-in-Aquaculture-and-Fisheries.-Visual-Layout.pdf?u ; (2) https://www.uca.es/wp-content/uploads/2017/06/Acuicultura-y-Pesca-jun17</t>
  </si>
  <si>
    <t>master.acuipesca@uca.es</t>
  </si>
  <si>
    <t>https://oficinadeposgrado.uca.es/?lang=en</t>
  </si>
  <si>
    <t>University of Vigo</t>
  </si>
  <si>
    <t>Vigo</t>
  </si>
  <si>
    <t>José Luís Soengas</t>
  </si>
  <si>
    <t>jsoengas@uvigo.es</t>
  </si>
  <si>
    <t xml:space="preserve"> (+34) 986 812 564</t>
  </si>
  <si>
    <t>https://bioloxia.uvigo.es/en/studies/masters-degree-in-aquaculture/</t>
  </si>
  <si>
    <t>Univeristy of Barcelona</t>
  </si>
  <si>
    <t>Barcelona</t>
  </si>
  <si>
    <t>Faculty of Biology</t>
  </si>
  <si>
    <t xml:space="preserve">https://web.ub.edu/en/web/estudis/w/masteruniversitari-M0604?subjects  </t>
  </si>
  <si>
    <t>M. Isabel Navarro Álvarez</t>
  </si>
  <si>
    <t>mnavarro@ub.edu</t>
  </si>
  <si>
    <t>https://web.ub.edu/en/web/estudis/masters-postgraduate-dregrees-finder?ambitDeConeixement=2974700&amp;cen=aquaculture</t>
  </si>
  <si>
    <t>Doctoral in Aquaculture</t>
  </si>
  <si>
    <t>English, Catalan and Spanish</t>
  </si>
  <si>
    <t>https://web.ub.edu/en/web/estudis/w/phd-hdk1b#:~:text=The%20doctoral%20programme%20in%20Aquaculture,strong%20command%20of%20advanced%20techniques.</t>
  </si>
  <si>
    <t>Erasmus Mundus Master in Science in Health Management in Aquaculture</t>
  </si>
  <si>
    <t>https://web.ub.edu/en/web/estudis/w/masterdegree-m220d</t>
  </si>
  <si>
    <t>USC Universidade Santiago de Compostela</t>
  </si>
  <si>
    <t>Santiago de Compostela</t>
  </si>
  <si>
    <t>Master's degree in Aquaculture</t>
  </si>
  <si>
    <t>Spanish, Galician</t>
  </si>
  <si>
    <t>https://www.usc.gal/gl/estudos/masteres/ciencias/master-universitario-acuicultura/web-propia</t>
  </si>
  <si>
    <t>Jesus Lamas Fernandez</t>
  </si>
  <si>
    <t>Coo</t>
  </si>
  <si>
    <t xml:space="preserve">
jesus.lamas@usc.es</t>
  </si>
  <si>
    <t>https://www.masterstudies.com/institutions/universidade-santiago-de-compostela/masters-degree-in-aquaculture</t>
  </si>
  <si>
    <t>University of A Coruña</t>
  </si>
  <si>
    <t>A Coruña</t>
  </si>
  <si>
    <t>Faculty of Sciences of A Coruña</t>
  </si>
  <si>
    <t>Galician inter-university Master's degree in Aquaculture</t>
  </si>
  <si>
    <t>Javier Cremades</t>
  </si>
  <si>
    <t>coordinator</t>
  </si>
  <si>
    <t>javier.cremades@udc.es</t>
  </si>
  <si>
    <t xml:space="preserve"> (+34) 881 012 153</t>
  </si>
  <si>
    <t>https://masterciencias.udc.es/galician-inter-university-masters-degree-in-aquaculture/?lang=en</t>
  </si>
  <si>
    <t>Luis Vives centers</t>
  </si>
  <si>
    <t>Vocational training</t>
  </si>
  <si>
    <t>Madrid</t>
  </si>
  <si>
    <t>ISCED 2, 3, 4, 5</t>
  </si>
  <si>
    <t>Luis Vives centers, Madrid</t>
  </si>
  <si>
    <t>access to higher degree FP</t>
  </si>
  <si>
    <t>https://luis-vives.es/en/prueba-de-acceso-fp/pruebas-de-acceso-a-grado-superior/#1587510625604-4cbdc11e-0b43</t>
  </si>
  <si>
    <t>academia@luis-vives.es</t>
  </si>
  <si>
    <t> + 34 915 594 770 - 34 648 502 669 +</t>
  </si>
  <si>
    <t>https://treball.barcelonactiva.cat/infografies/en/itinerary/blue-economy/fishing-and-aquaculture.html</t>
  </si>
  <si>
    <t>ACCESS TO MID-GRADE VOCATIONAL TRAINING</t>
  </si>
  <si>
    <t>https://luis-vives.es/en/fp-access-test/middle-grade-entrance-test/</t>
  </si>
  <si>
    <t xml:space="preserve">Galician Institute for Aquaculture Training (IGAFA) </t>
  </si>
  <si>
    <t>Arousa Island, Galicia</t>
  </si>
  <si>
    <t>(1) Aquaculture Cultivation Operations Technician (Intermediate)               (2) Higher Technician in Aquaculture Production (Higher Degree)</t>
  </si>
  <si>
    <t>Belgium</t>
  </si>
  <si>
    <t>Croatia</t>
  </si>
  <si>
    <t>Cyprus</t>
  </si>
  <si>
    <t>French Guiana</t>
  </si>
  <si>
    <t>Guadeloupe</t>
  </si>
  <si>
    <t>Martinique</t>
  </si>
  <si>
    <t>Mayotte</t>
  </si>
  <si>
    <t>Poland</t>
  </si>
  <si>
    <t>Reunion</t>
  </si>
  <si>
    <t>Romania</t>
  </si>
  <si>
    <t>The Netherlands</t>
  </si>
  <si>
    <t>France Mayotte</t>
  </si>
  <si>
    <t>no response</t>
  </si>
  <si>
    <t>France Martinique</t>
  </si>
  <si>
    <t>France La Reunion</t>
  </si>
  <si>
    <t>no courses in aquaculture since 2018 but is interested to contribute to the BAE projet</t>
  </si>
  <si>
    <t>Université des Antilles</t>
  </si>
  <si>
    <t>Pointe-à-Pitre, Guadeloupe</t>
  </si>
  <si>
    <r>
      <rPr>
        <b/>
        <sz val="11"/>
        <color rgb="FF000000"/>
        <rFont val="Calibri"/>
        <family val="2"/>
        <scheme val="minor"/>
      </rPr>
      <t xml:space="preserve">Marine trades
Ecological restoration and sustainable : </t>
    </r>
    <r>
      <rPr>
        <sz val="11"/>
        <color rgb="FF000000"/>
        <rFont val="Calibri"/>
        <family val="2"/>
        <scheme val="minor"/>
      </rPr>
      <t>developmentRights, governance, policies and economics of the sea / Practical knowledge and experience of the sea / Communication and marketing tools - conferences / tutoring project+internship</t>
    </r>
  </si>
  <si>
    <t>at least 60 ECTS</t>
  </si>
  <si>
    <t>french</t>
  </si>
  <si>
    <t>https://formations.univ-antilles.fr/index.html#/formation/239</t>
  </si>
  <si>
    <t>Malika Trouillefou</t>
  </si>
  <si>
    <t>malika.trouillefou@univ-antilles.fr</t>
  </si>
  <si>
    <t>https://formations.univ-antilles.fr/index.html#/structure_accueil/2</t>
  </si>
  <si>
    <t xml:space="preserve">Departmental Federation of Rural Family Houses of French Guiana (FDMFR) </t>
  </si>
  <si>
    <t>vet</t>
  </si>
  <si>
    <t>Sinnamary, French Guiana</t>
  </si>
  <si>
    <r>
      <rPr>
        <b/>
        <sz val="11"/>
        <color theme="1"/>
        <rFont val="Calibri"/>
        <family val="2"/>
        <scheme val="minor"/>
      </rPr>
      <t>Baccalaureate Management of natural environments and wildlife</t>
    </r>
    <r>
      <rPr>
        <sz val="11"/>
        <color theme="1"/>
        <rFont val="Calibri"/>
        <family val="2"/>
        <scheme val="minor"/>
      </rPr>
      <t xml:space="preserve"> :                                                                                  - Master techniques for managing, developing and maintaining natural areas;
- Monitor and track animal populations;
- Coordinate team management in the field;
- Promote natural environments and run events;
- Be familiar with the various professional networks involved in environmental protection and development.</t>
    </r>
  </si>
  <si>
    <t>n/a</t>
  </si>
  <si>
    <t>https://www.fdmfr-guyane.fr/mfr-sinnamary-guyane</t>
  </si>
  <si>
    <t>Soukeina Leveille</t>
  </si>
  <si>
    <t>Head of trainning courses</t>
  </si>
  <si>
    <t xml:space="preserve">mfrdessavanes@gmail.com  </t>
  </si>
  <si>
    <t xml:space="preserve">00594694 40 05 45 </t>
  </si>
  <si>
    <r>
      <t xml:space="preserve">Vocational baccalaureate (ISCED 4) in aquaculture production </t>
    </r>
    <r>
      <rPr>
        <b/>
        <sz val="11"/>
        <color theme="1"/>
        <rFont val="Calibri"/>
        <family val="2"/>
        <scheme val="minor"/>
      </rPr>
      <t>is being implemented by the</t>
    </r>
    <r>
      <rPr>
        <sz val="11"/>
        <color theme="1"/>
        <rFont val="Calibri"/>
        <family val="2"/>
        <scheme val="minor"/>
      </rPr>
      <t xml:space="preserve"> Departmental Federation of Rural Family Houses of French Guiana (FDMFR) </t>
    </r>
  </si>
  <si>
    <r>
      <rPr>
        <b/>
        <sz val="11"/>
        <color theme="1"/>
        <rFont val="Calibri"/>
        <family val="2"/>
        <scheme val="minor"/>
      </rPr>
      <t>Managing an aquaculture business :</t>
    </r>
    <r>
      <rPr>
        <sz val="11"/>
        <color theme="1"/>
        <rFont val="Calibri"/>
        <family val="2"/>
        <scheme val="minor"/>
      </rPr>
      <t xml:space="preserve"> manage the aquaculture business;
Prepare a qualified aquaculture worker;
Manage aquaculture production cycles with a view to sustainability</t>
    </r>
  </si>
  <si>
    <t>00594694 40 05 45</t>
  </si>
  <si>
    <t xml:space="preserve">Bachelor’s Degrees </t>
  </si>
  <si>
    <t>Master’s degrees</t>
  </si>
  <si>
    <t>Vocational Training</t>
  </si>
  <si>
    <t>Ireland</t>
  </si>
  <si>
    <t>other</t>
  </si>
  <si>
    <t>ISCED4 ISCED 5</t>
  </si>
  <si>
    <t>Università degli Studi di Sassari</t>
  </si>
  <si>
    <t>Sassari</t>
  </si>
  <si>
    <t>AQUACULTURE, POULTRY AND RABBIT PRODUCTION</t>
  </si>
  <si>
    <t>https://www.uniss.it/en/ugov/course/degree_programme-2023-10473</t>
  </si>
  <si>
    <t>Dept. of Agricultural sciences</t>
  </si>
  <si>
    <t>https://www.uniss.it/en</t>
  </si>
  <si>
    <t>800 882994</t>
  </si>
  <si>
    <t>urp@uniss.it</t>
  </si>
  <si>
    <t>TRAINING WORKSHOP “IMPLEMENTING THE PRECISION FISH FARMING APPROACH IN LAND-BASED AQUAFARMS”</t>
  </si>
  <si>
    <t>CIHEAM BARI</t>
  </si>
  <si>
    <t>Mediterranean Agronomic Institute of Bari</t>
  </si>
  <si>
    <t>Workshop</t>
  </si>
  <si>
    <t>https://www.iamb.it/news-events/training-worshop-implementing-the-precision-fish-farming-approach-in-land-based-aquafarms/</t>
  </si>
  <si>
    <t>Total</t>
  </si>
  <si>
    <t>Ministry of Education, Vocational Training and Sports</t>
  </si>
  <si>
    <t>Technician in Aquaculture Cultivation, Equivalent: Technician in Aquaculture Farming Operations</t>
  </si>
  <si>
    <t>https://www.todofp.es/que-estudiar/loe/maritimo-pesquera/cultivos-acuicolas.html</t>
  </si>
  <si>
    <t>https://todofp.es/que-estudiar/loe/maritimo-pesquera/acuicultura.html#duracion</t>
  </si>
  <si>
    <t>ISCED 3, 4</t>
  </si>
  <si>
    <t>Higher Technician in Aquaculture Production, Equivalent, for employment purposes only: Technical Specialist in Artificial Marine Cultures, Maritime Fishing Branch / Technical Specialist in Traditional Marine Cultures, Maritime Fishing Branch /  Technical Specialist in Marine Cultures, Maritime Fishing Branch</t>
  </si>
  <si>
    <t>2000 hours or 2 complete academic years (minimum time)</t>
  </si>
  <si>
    <t>Faculty of Earth Sciences</t>
  </si>
  <si>
    <t>MARIA NIEVES OTERO PEREZ</t>
  </si>
  <si>
    <t>capest-cienciesmar@ub.edu</t>
  </si>
  <si>
    <t>https://web.ub.edu/en/web/estudis/w/bachelordegree-g1085</t>
  </si>
  <si>
    <t>Aquaculture Production Specialty, Biotechnology Specialty in Aquaculture</t>
  </si>
  <si>
    <t>Univeristy of Murcia</t>
  </si>
  <si>
    <t>Alicante</t>
  </si>
  <si>
    <t>Murcia</t>
  </si>
  <si>
    <t>https://web.ua.es/en/masteres/gestion-pesquera-sostenible/curriculum.html#plan</t>
  </si>
  <si>
    <t>Aitor Forcada Almarcha</t>
  </si>
  <si>
    <t>Univeristy of Alicante (Jointly with the the Mediterranean Agronomic Institute of Zaragoza IAMZ- CIHEAM)</t>
  </si>
  <si>
    <t>https://web.ua.es/en/masteres/gestion-pesquera-sostenible/</t>
  </si>
  <si>
    <t>Faculty of Science</t>
  </si>
  <si>
    <t>Master's Degree in Sustainable Fisheries Management</t>
  </si>
  <si>
    <t>Master's Degree in Management of Fisheries Resources and aquaculture</t>
  </si>
  <si>
    <t>https://www.um.es/web/estudios/masteres/rescursos-pesqueros-acuicultura</t>
  </si>
  <si>
    <t>https://www.um.es/web/estudios/masteres/rescursos-pesqueros-acuicultura/plan-guias</t>
  </si>
  <si>
    <t xml:space="preserve"> Campus de ESPINARDO. Telf. 868 88 39 13</t>
  </si>
  <si>
    <t>Faculty of Marine and Environmental Sciences</t>
  </si>
  <si>
    <t>Prof. Dr. D. Alberto Arias Pérez</t>
  </si>
  <si>
    <t>Spanish, Valencian and English</t>
  </si>
  <si>
    <t xml:space="preserve">Carlos Valle Pérez </t>
  </si>
  <si>
    <t>carlos.valle@ua.es</t>
  </si>
  <si>
    <t>forcada@ua.es</t>
  </si>
  <si>
    <t>Marine Sciences / Interuniversity double degree program between the UA and UNIVALI University (Universidade do Vale do Itajaí, Brazil), obtaining the double degree: Marine Sciences + Oceanography</t>
  </si>
  <si>
    <t>https://web.ua.es/es/grados/grado-en-ciencias-del-mar/</t>
  </si>
  <si>
    <t>Master's Degree in Aquaculture</t>
  </si>
  <si>
    <t>Univeristy of Barcelona (Main), Universitat Autònoma de Barcelona, Universitat Politècnica de Catalunya</t>
  </si>
  <si>
    <t>Marine Fish Larviculture, Diseases in Aquaculture, Viral Disease Management, Fish and Shellfish Immunology, Aquatic Microbial Community Management, 
Aquaculture Genetics</t>
  </si>
  <si>
    <t xml:space="preserve">University of Las Palmas de Gran Canaria (ULPGC) </t>
  </si>
  <si>
    <t>sec_dec_fcm@ulpgc.es</t>
  </si>
  <si>
    <t>https://fcm.ulpgc.es/node/301</t>
  </si>
  <si>
    <t>0034 928 452 900</t>
  </si>
  <si>
    <t>Faculty of Marine Sciences</t>
  </si>
  <si>
    <t>https://fcm.ulpgc.es/grado_ciencias_mar</t>
  </si>
  <si>
    <t>Las Palmas</t>
  </si>
  <si>
    <t>Zaragosa</t>
  </si>
  <si>
    <t>iamz@iamz.ciheam.org</t>
  </si>
  <si>
    <t>Aquaculture Feed Additives; Sustainability assessment and social acceptance of aquaculture production (https://www.iamz.ciheam.org/education/open-course-materials/)</t>
  </si>
  <si>
    <t>International Master in Marine Aquaculture</t>
  </si>
  <si>
    <r>
      <t>University of Las Palmas de Gran Canaria (</t>
    </r>
    <r>
      <rPr>
        <b/>
        <sz val="11"/>
        <color theme="1"/>
        <rFont val="Calibri"/>
        <family val="2"/>
        <scheme val="minor"/>
      </rPr>
      <t>ULPGC</t>
    </r>
    <r>
      <rPr>
        <sz val="11"/>
        <color theme="1"/>
        <rFont val="Calibri"/>
        <family val="2"/>
        <scheme val="minor"/>
      </rPr>
      <t xml:space="preserve">) &amp; </t>
    </r>
    <r>
      <rPr>
        <b/>
        <sz val="11"/>
        <color theme="1"/>
        <rFont val="Calibri"/>
        <family val="2"/>
        <scheme val="minor"/>
      </rPr>
      <t>IAMZ-CIHEAM</t>
    </r>
    <r>
      <rPr>
        <sz val="11"/>
        <color theme="1"/>
        <rFont val="Calibri"/>
        <family val="2"/>
        <scheme val="minor"/>
      </rPr>
      <t xml:space="preserve"> Zaragoza collectively with the Canarian Institute for Marine Sciences (Government of the Canary Islands)</t>
    </r>
  </si>
  <si>
    <t>DEGREE IN SEA SCIENCES</t>
  </si>
  <si>
    <t>https://www.uca.es/2307-2/?lang=en</t>
  </si>
  <si>
    <t>Master's Degree in aquaculture and Fisheries (ACUIPESCA)</t>
  </si>
  <si>
    <t>Iniveristy of Oviedo</t>
  </si>
  <si>
    <t>Asturias</t>
  </si>
  <si>
    <t>Biology</t>
  </si>
  <si>
    <t xml:space="preserve"> ISCED 6, 7</t>
  </si>
  <si>
    <t>Master´s Degree in Marine Conservation</t>
  </si>
  <si>
    <t>Degree: Ana  Alonso  García / Master: Yaisel Juan  Borrell  Pichs</t>
  </si>
  <si>
    <t>Degree: alonsoana@uniovi.es / Master: borrellyaisel@uniovi.es</t>
  </si>
  <si>
    <t>https://www.uniovi.es/en/estudia</t>
  </si>
  <si>
    <t xml:space="preserve">Centre Institut Wallon de Formation en Alternance et des Indépendants et Petites et Moyennes Entreprises (IFAPME) </t>
  </si>
  <si>
    <t>Vocation Training</t>
  </si>
  <si>
    <t>Wallonia</t>
  </si>
  <si>
    <t>https://eddyfontaine.be/urgence-du-developpement-de-la-filiere-piscicole-wallonne/</t>
  </si>
  <si>
    <t>These centers offer alternating education and training programs that combine classroom learning with practical experience in the workplace. They are a valuable resource for those seeking vocational training in aquaculture</t>
  </si>
  <si>
    <t>EFPME (Ecole de Formation Professionnelle en Pêche et Milieu Environnemental)</t>
  </si>
  <si>
    <t xml:space="preserve"> Located in Wallonia, this school specializes in training related to fisheries and environmental management, including aquaculture. It provides both theoretical knowledge and practical skills.</t>
  </si>
  <si>
    <t>https://www.efp.be/</t>
  </si>
  <si>
    <t>University of Amsterdam (UvA)</t>
  </si>
  <si>
    <t>Master of Science (MSc) program in Aquatic Ecosystem Analysis and Management. While not exclusively focused on aquaculture, this interdisciplinary program covers topics related to aquatic ecology, water quality management, and ecosystem conservation, which are relevant to the field of aquaculture.</t>
  </si>
  <si>
    <t>https://www.uva.nl/en/programmes/masters/biological-sciences-freshwater--marine-biology/freshwater--marine-biology.html?origin=5BOaRAofTjCccATraJp2XA</t>
  </si>
  <si>
    <t xml:space="preserve">MSc in Freshwater &amp; Marine Biology </t>
  </si>
  <si>
    <t>Dr Harm van der Geest</t>
  </si>
  <si>
    <t>coordinator-fmb-science@uva.nl</t>
  </si>
  <si>
    <t>https://www.uva.nl/shared-content/programmas/en/masters/biological-sciences-freshwater--marine-biology/study-programme/study-programme.html</t>
  </si>
  <si>
    <t>Amsterdam</t>
  </si>
  <si>
    <t>"Dunarea de Jos Galati”</t>
  </si>
  <si>
    <t>Galati</t>
  </si>
  <si>
    <t>Faculty of Food Science and Engineering</t>
  </si>
  <si>
    <t>Pisciculture and aquaculture</t>
  </si>
  <si>
    <t>Degree in Pisciculture and aquaculture</t>
  </si>
  <si>
    <t>Romanian</t>
  </si>
  <si>
    <t>Prof. dr. eng. Camelia VIZIREANU</t>
  </si>
  <si>
    <t xml:space="preserve">	Head of department</t>
  </si>
  <si>
    <t>secretar.sia @ugal.ro</t>
  </si>
  <si>
    <t xml:space="preserve">	0040 336 130 177</t>
  </si>
  <si>
    <t xml:space="preserve">	http://www.sia.ugal.ro</t>
  </si>
  <si>
    <t>Food Science and Engineering
Food Control, Expertise and Safety
Nutrition
Aquatic Bioresources Science and Engineering</t>
  </si>
  <si>
    <t>Master in food engineering</t>
  </si>
  <si>
    <t>University of Agricultural Science and Veterinary Medicine of Timișoara</t>
  </si>
  <si>
    <t>Timisoara</t>
  </si>
  <si>
    <t>Animal Sciences, Biotechnology, Pisciculture, veterinary medicine, Food product technology, Biology</t>
  </si>
  <si>
    <t>Faculty of Animal Breeding and Biotechnologies</t>
  </si>
  <si>
    <r>
      <rPr>
        <sz val="11"/>
        <color theme="1"/>
        <rFont val="Calibri (corpo)"/>
      </rPr>
      <t xml:space="preserve">Animal science, fish culture </t>
    </r>
    <r>
      <rPr>
        <u/>
        <sz val="11"/>
        <color theme="10"/>
        <rFont val="Calibri"/>
        <family val="2"/>
        <scheme val="minor"/>
      </rPr>
      <t xml:space="preserve"> </t>
    </r>
  </si>
  <si>
    <t>Degree in animal science</t>
  </si>
  <si>
    <t>https://usab-tm.ro/en/bachelor-39s-study-programs-52/animal-science-11035</t>
  </si>
  <si>
    <t>Prof.dr.ing. BURA Marian</t>
  </si>
  <si>
    <t>adigrozea@yahoo.com</t>
  </si>
  <si>
    <t>https://usab-tm.ro/index.php?lb=em</t>
  </si>
  <si>
    <t>University of Agricultural Sciences and Veterinary Medicine Cluj-Napoca</t>
  </si>
  <si>
    <t>Cluj-Napoca</t>
  </si>
  <si>
    <t>Faculty of Animal Science and Biotechnology</t>
  </si>
  <si>
    <t>Fisheries and Aquaculture</t>
  </si>
  <si>
    <t>Degree in Fisheries and Aquaculture</t>
  </si>
  <si>
    <t>https://www.usamvcluj.ro/en/education/bachelor/</t>
  </si>
  <si>
    <t>Oana Onit</t>
  </si>
  <si>
    <t>Contact
Intern. Office</t>
  </si>
  <si>
    <t xml:space="preserve"> iro[at]usamvcluj[dot]ro</t>
  </si>
  <si>
    <t>+40 374492010/ 411</t>
  </si>
  <si>
    <t>https://www.usamvcluj.ro/en/</t>
  </si>
  <si>
    <t>Management of animal breeding and aquaculture</t>
  </si>
  <si>
    <t>Master in management of animal breeding and aquaculture</t>
  </si>
  <si>
    <t>https://www.usamvcluj.ro/en/education/master/</t>
  </si>
  <si>
    <t>University of Agricultural Sciences and Veterinary Medicine Bucuresti</t>
  </si>
  <si>
    <t>Bucuresti</t>
  </si>
  <si>
    <t>Animal Sciences,  Pisciculture and Aquaculture</t>
  </si>
  <si>
    <t>Faculty of Animal Science</t>
  </si>
  <si>
    <t>Animal husbandry: Specialty: Fishery, aquaculture and fish processing</t>
  </si>
  <si>
    <t>Prof .Dr. DIACONESCU Stefan</t>
  </si>
  <si>
    <t>head of department</t>
  </si>
  <si>
    <t>https://igpa.ro/english/</t>
  </si>
  <si>
    <t>University of Agricultural Sciences and Veterinary Medicine "Ion Ionescu de la Brad" Iasi</t>
  </si>
  <si>
    <t>Lasi</t>
  </si>
  <si>
    <t>Faculty of  Food and Animal Science</t>
  </si>
  <si>
    <t>PhD, Prof. Marius Giorgi USTUROI</t>
  </si>
  <si>
    <t>Head de departament</t>
  </si>
  <si>
    <t xml:space="preserve">marius.usturoi@iuls.ro </t>
  </si>
  <si>
    <t>https://iuls.ro/firaa/en/</t>
  </si>
  <si>
    <t>FISH FARMING AND FISHERY MANAGEMENT</t>
  </si>
  <si>
    <t>Master FARM MANAGEMENT IN AQUACULTURE</t>
  </si>
  <si>
    <t>https://iuls.ro/firaa/specializarea-managementul-exploatatiilor-in-acvacultura/</t>
  </si>
  <si>
    <t>University of Gdansk</t>
  </si>
  <si>
    <t>Gdansk</t>
  </si>
  <si>
    <t>Marine Biotechnology</t>
  </si>
  <si>
    <t>Faculty of Oceanography and Geography</t>
  </si>
  <si>
    <t>Master in marine biotechnology</t>
  </si>
  <si>
    <t>https://old-en.ug.edu.pl/study/educational_offer/20242025/marine_biotechnology-stacjonarne-ii_stopnia</t>
  </si>
  <si>
    <t>polskidlacudzoziemcow@ug.edu.pl</t>
  </si>
  <si>
    <t>.+48585233000</t>
  </si>
  <si>
    <t>https://pg.edu.pl/em</t>
  </si>
  <si>
    <t>Instytut Oceanologii Polskiej Akademii Nauk</t>
  </si>
  <si>
    <t>Powstańców Warszawy 55, 81-712 Sopot</t>
  </si>
  <si>
    <t>Marine Chemistry and Biochemistry, Marine Physics, Physical Oceanography, Genetics and Marine Biotechnology, Marine Ecology.</t>
  </si>
  <si>
    <t>Institute of Oceanology, Polish Academy of Sciences</t>
  </si>
  <si>
    <t>English and Polish</t>
  </si>
  <si>
    <t>office@iopan.pl</t>
  </si>
  <si>
    <t>Phone:(+48 58) 73 11 600</t>
  </si>
  <si>
    <t>https://www.iopan.gda.pl</t>
  </si>
  <si>
    <t>Institute of Oceanography, University of Gdánsk</t>
  </si>
  <si>
    <t>Gdynia</t>
  </si>
  <si>
    <t>Kamila Mędrzycka</t>
  </si>
  <si>
    <t>Director of the Dean's office</t>
  </si>
  <si>
    <t xml:space="preserve">dziekanatwoig@ug.edu.pl </t>
  </si>
  <si>
    <t>58 523 66 17</t>
  </si>
  <si>
    <t>https://oig.ug.edu.pl</t>
  </si>
  <si>
    <t>Hel Marine Station (HMS)</t>
  </si>
  <si>
    <t xml:space="preserve"> 100 km distance from Gdynia</t>
  </si>
  <si>
    <t>Marine mammls project</t>
  </si>
  <si>
    <t>Gdansk University</t>
  </si>
  <si>
    <t>hms@hms-assistance24.com</t>
  </si>
  <si>
    <t>24 H infolinia 798-519-519</t>
  </si>
  <si>
    <t>https://marine-mammals.com/about/about-the-partners/the-hel-marine-station/</t>
  </si>
  <si>
    <t>University of Warmia and Mazury in Olsztyn</t>
  </si>
  <si>
    <t>Warmińsko-Mazurskie</t>
  </si>
  <si>
    <t>Fish Biology and Pisciculture</t>
  </si>
  <si>
    <t>The Faculty of Animal Bioengineering</t>
  </si>
  <si>
    <t>Master in fish biology and pisciculture</t>
  </si>
  <si>
    <t>http://wnos.uwm.edu.pl/en/study-english/erasmus/fishery</t>
  </si>
  <si>
    <t>admin@geo.kortowo.pl  dzieksd_osir@uwm.edu.pl</t>
  </si>
  <si>
    <t>89 523 39 77</t>
  </si>
  <si>
    <t>http://wnos.uwm.edu.pl/en/research-areas</t>
  </si>
  <si>
    <t>Ichthyology and aquaculture</t>
  </si>
  <si>
    <t>Graduates in Ichthyology and aquaculture</t>
  </si>
  <si>
    <t>rekrutacja@uwm.edu.pl</t>
  </si>
  <si>
    <t xml:space="preserve">
89 524 50 80</t>
  </si>
  <si>
    <t>https://wbz.uwm.edu.pl/ichtiologia-akwakultura</t>
  </si>
  <si>
    <t>Zachodniopomorski Uniwersytet Technologiczny w Szczecinie</t>
  </si>
  <si>
    <t>Szczecin</t>
  </si>
  <si>
    <t>Fisheries, biotechnology and aquaculture
Exploitation of fishery resources in the aquatic environment, Aquaculture
Exploitation of biological water resources
Protecting the aquatic environment</t>
  </si>
  <si>
    <t>The Faculty of Food Sciences and Fisheries</t>
  </si>
  <si>
    <t>Degree or master in ichthyology and aquaculture</t>
  </si>
  <si>
    <t>https://wnozir.zut.edu.pl/kierunki-studiow/ichtiologia-i-akwakultura.html</t>
  </si>
  <si>
    <t>Krzysztof Formicki</t>
  </si>
  <si>
    <t>president</t>
  </si>
  <si>
    <t>dziekanat@fish.ar.szczecin.pl</t>
  </si>
  <si>
    <t xml:space="preserve"> 91 449 41 11</t>
  </si>
  <si>
    <t>Poznan University of life sciences</t>
  </si>
  <si>
    <t>Wojska Polskiego 28 Street</t>
  </si>
  <si>
    <t>FACULTY OF VETERINARY MEDICINE AND ANIMAL SCIENCE/ Department of Inland Fisheries and Aquaculture</t>
  </si>
  <si>
    <t xml:space="preserve"> dziekwet@up.poznan.pl</t>
  </si>
  <si>
    <t>61-848-7104, 7244</t>
  </si>
  <si>
    <t>https://puls.edu.pl/en/faculty-veterinary-medicine-and-animal-science-0</t>
  </si>
  <si>
    <t>University of Agriculture in Krakow</t>
  </si>
  <si>
    <t>Krakow</t>
  </si>
  <si>
    <t>zootechnics and fisheries</t>
  </si>
  <si>
    <t>Faculty of Animal Breeding and Biology</t>
  </si>
  <si>
    <t>Degree in zootechnics ans fisheries</t>
  </si>
  <si>
    <t>Polish</t>
  </si>
  <si>
    <t>https://oferta.urk.edu.pl/index/site/3362</t>
  </si>
  <si>
    <t>Natalia Kopczyńska</t>
  </si>
  <si>
    <t>Foreign Student Advisor,
Full Time Programmes</t>
  </si>
  <si>
    <t>rector@urk.edu.pl</t>
  </si>
  <si>
    <t>.+48 12 662 42 91</t>
  </si>
  <si>
    <t xml:space="preserve">  ISCED 7        </t>
  </si>
  <si>
    <t xml:space="preserve">  ISCED 5 </t>
  </si>
  <si>
    <t xml:space="preserve">  ISCED 6,7,8        </t>
  </si>
  <si>
    <t>ISCED 6        ISCED 7         ISCED 8</t>
  </si>
  <si>
    <t xml:space="preserve">ISCED 6         ISCED 7  </t>
  </si>
  <si>
    <t xml:space="preserve">ISCED 6          ISCED 7    </t>
  </si>
  <si>
    <t xml:space="preserve">  ISCED 6</t>
  </si>
  <si>
    <t xml:space="preserve">https://www.unitus.it/en/courses/first-cycle-degree/biological-sciences/ </t>
  </si>
  <si>
    <t>Specialized school</t>
  </si>
  <si>
    <t xml:space="preserve">https://veterinaria.unicam.it/it/didattica/scuole-di-specializzazione/scuola-di-specializzazione-igiene-e-controllo-dei-prodotti </t>
  </si>
  <si>
    <t>Dr. Sonia Gubinelli</t>
  </si>
  <si>
    <t>Matelica Student Secretariat</t>
  </si>
  <si>
    <t>sonia.gubinelli@unicam.it /  segreteriastudenti.veterinaria@unicam.it </t>
  </si>
  <si>
    <t>(+39) 0737 403422   </t>
  </si>
  <si>
    <t xml:space="preserve"> http://www.dipartimentodibiologia.unina.it/corsi-di-laurea/laurea-marina-acquacoltura/  </t>
  </si>
  <si>
    <t>Economia del Mare</t>
  </si>
  <si>
    <t>https://www.disaq.uniparthenope.it/economia-del-mare/#</t>
  </si>
  <si>
    <t>CORSARO Stefania</t>
  </si>
  <si>
    <t>stefania.corsaro@uniparthenope.it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</si>
</sst>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56">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scheme val="minor"/>
    </font>
    <font>
      <b/>
      <sz val="11"/>
      <color theme="1"/>
      <name val="Calibri"/>
      <family val="2"/>
      <scheme val="minor"/>
    </font>
    <font>
      <sz val="10"/>
      <name val="Arial"/>
      <family val="2"/>
    </font>
    <font>
      <sz val="11"/>
      <color indexed="8"/>
      <name val="Calibri"/>
      <family val="2"/>
      <scheme val="minor"/>
    </font>
    <font>
      <u/>
      <sz val="11"/>
      <color theme="10"/>
      <name val="Calibri"/>
      <family val="2"/>
    </font>
    <font>
      <i/>
      <sz val="11"/>
      <color theme="1"/>
      <name val="Calibri"/>
      <family val="2"/>
      <scheme val="minor"/>
    </font>
    <font>
      <u/>
      <sz val="11"/>
      <color theme="10"/>
      <name val="Calibri"/>
      <family val="2"/>
      <scheme val="minor"/>
    </font>
    <font>
      <b/>
      <sz val="9"/>
      <color rgb="FF000000"/>
      <name val="Arial"/>
      <family val="2"/>
      <charset val="161"/>
    </font>
    <font>
      <sz val="9"/>
      <color rgb="FF000000"/>
      <name val="Arial"/>
      <family val="2"/>
      <charset val="161"/>
    </font>
    <font>
      <sz val="11"/>
      <color rgb="FF626262"/>
      <name val="Arial"/>
      <family val="2"/>
      <charset val="161"/>
    </font>
    <font>
      <sz val="11"/>
      <color rgb="FFFF0000"/>
      <name val="Calibri"/>
      <family val="2"/>
      <scheme val="minor"/>
    </font>
    <font>
      <sz val="11"/>
      <name val="Calibri"/>
      <family val="2"/>
      <scheme val="minor"/>
    </font>
    <font>
      <sz val="11"/>
      <color rgb="FF000000"/>
      <name val="Calibri"/>
      <family val="2"/>
      <scheme val="minor"/>
    </font>
    <font>
      <sz val="11"/>
      <color rgb="FF222222"/>
      <name val="Calibri"/>
      <family val="2"/>
      <scheme val="minor"/>
    </font>
    <font>
      <u/>
      <sz val="7"/>
      <color theme="10"/>
      <name val="Calibri"/>
      <family val="2"/>
      <scheme val="minor"/>
    </font>
    <font>
      <sz val="12"/>
      <color rgb="FF000000"/>
      <name val="Trebuchet MS"/>
      <family val="2"/>
    </font>
    <font>
      <sz val="11"/>
      <color rgb="FF000000"/>
      <name val="Tahoma"/>
      <family val="2"/>
    </font>
    <font>
      <sz val="11"/>
      <color rgb="FF212529"/>
      <name val="Calibri"/>
      <family val="2"/>
      <scheme val="minor"/>
    </font>
    <font>
      <sz val="11"/>
      <color rgb="FF002957"/>
      <name val="Calibri"/>
      <family val="2"/>
      <scheme val="minor"/>
    </font>
    <font>
      <sz val="11"/>
      <color rgb="FF202124"/>
      <name val="Calibri"/>
      <family val="2"/>
      <scheme val="minor"/>
    </font>
    <font>
      <sz val="10"/>
      <color rgb="FF1D1D1D"/>
      <name val="Arial"/>
      <family val="2"/>
    </font>
    <font>
      <sz val="9"/>
      <color rgb="FF3A8521"/>
      <name val="Arial"/>
      <family val="2"/>
    </font>
    <font>
      <sz val="10"/>
      <color rgb="FF000000"/>
      <name val="Lucida Sans"/>
      <family val="2"/>
    </font>
    <font>
      <sz val="11"/>
      <color theme="1"/>
      <name val="Arial"/>
      <family val="2"/>
    </font>
    <font>
      <sz val="11"/>
      <color theme="10"/>
      <name val="Calibri"/>
      <family val="2"/>
      <scheme val="minor"/>
    </font>
    <font>
      <sz val="11"/>
      <color rgb="FFC00000"/>
      <name val="Calibri"/>
      <family val="2"/>
      <scheme val="minor"/>
    </font>
    <font>
      <sz val="16"/>
      <color rgb="FF313131"/>
      <name val="__Open_Sans_fa832b"/>
    </font>
    <font>
      <sz val="16"/>
      <color rgb="FFFFFFFF"/>
      <name val="__Open_Sans_fa832b"/>
    </font>
    <font>
      <sz val="18"/>
      <color rgb="FFC00000"/>
      <name val="Arial"/>
      <family val="2"/>
    </font>
    <font>
      <sz val="16"/>
      <color rgb="FFC00000"/>
      <name val="Arial"/>
      <family val="2"/>
    </font>
    <font>
      <u/>
      <sz val="11"/>
      <color rgb="FF0A0A0A"/>
      <name val="Arial"/>
      <family val="2"/>
    </font>
    <font>
      <sz val="11"/>
      <color rgb="FF0A0A0A"/>
      <name val="Arial"/>
      <family val="2"/>
    </font>
    <font>
      <sz val="16"/>
      <color theme="1"/>
      <name val="Calibri"/>
      <family val="2"/>
      <scheme val="minor"/>
    </font>
    <font>
      <sz val="16"/>
      <color theme="1"/>
      <name val="DejaVuSans"/>
    </font>
    <font>
      <sz val="27"/>
      <color rgb="FF404040"/>
      <name val="Arial"/>
      <family val="2"/>
    </font>
    <font>
      <sz val="14"/>
      <color rgb="FF727272"/>
      <name val="Arial"/>
      <family val="2"/>
    </font>
    <font>
      <b/>
      <sz val="14"/>
      <color rgb="FF000043"/>
      <name val="Arial"/>
      <family val="2"/>
    </font>
    <font>
      <b/>
      <sz val="16"/>
      <color rgb="FF000043"/>
      <name val="Arial"/>
      <family val="2"/>
    </font>
    <font>
      <b/>
      <sz val="14"/>
      <color rgb="FF333333"/>
      <name val="Inherit"/>
    </font>
    <font>
      <sz val="14"/>
      <color rgb="FF333333"/>
      <name val="Arial"/>
      <family val="2"/>
    </font>
    <font>
      <sz val="11"/>
      <color rgb="FF000000"/>
      <name val="Calibri"/>
      <family val="2"/>
      <scheme val="minor"/>
    </font>
    <font>
      <b/>
      <sz val="11"/>
      <color rgb="FF000000"/>
      <name val="Calibri"/>
      <family val="2"/>
      <scheme val="minor"/>
    </font>
    <font>
      <b/>
      <u/>
      <sz val="11"/>
      <color theme="10"/>
      <name val="Calibri"/>
      <family val="2"/>
      <scheme val="minor"/>
    </font>
    <font>
      <b/>
      <sz val="10"/>
      <color theme="1"/>
      <name val="TimesNewRomanPS"/>
    </font>
    <font>
      <b/>
      <sz val="11"/>
      <color theme="1"/>
      <name val="Calibri"/>
      <family val="2"/>
      <charset val="161"/>
      <scheme val="minor"/>
    </font>
    <font>
      <sz val="11"/>
      <name val="Calibri"/>
      <family val="2"/>
      <charset val="161"/>
      <scheme val="minor"/>
    </font>
    <font>
      <sz val="11"/>
      <color rgb="FF333333"/>
      <name val="Calibri"/>
      <family val="2"/>
      <charset val="161"/>
      <scheme val="minor"/>
    </font>
    <font>
      <sz val="8"/>
      <name val="Calibri"/>
      <family val="2"/>
      <scheme val="minor"/>
    </font>
    <font>
      <sz val="11"/>
      <color theme="1"/>
      <name val="Calibri (corpo)"/>
    </font>
    <font>
      <u/>
      <sz val="11"/>
      <name val="Calibri"/>
      <family val="2"/>
      <scheme val="minor"/>
    </font>
  </fonts>
  <fills count="16">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9" tint="0.79998168889431442"/>
        <bgColor indexed="64"/>
      </patternFill>
    </fill>
    <fill>
      <patternFill patternType="solid">
        <fgColor rgb="FFFF99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7">
    <xf numFmtId="0" fontId="0" fillId="0" borderId="0"/>
    <xf numFmtId="0" fontId="6" fillId="2" borderId="0" applyNumberFormat="0" applyBorder="0" applyAlignment="0" applyProtection="0"/>
    <xf numFmtId="0" fontId="6" fillId="3" borderId="0" applyNumberFormat="0" applyBorder="0" applyAlignment="0" applyProtection="0"/>
    <xf numFmtId="0" fontId="8" fillId="0" borderId="0"/>
    <xf numFmtId="0" fontId="9" fillId="0" borderId="0"/>
    <xf numFmtId="0" fontId="10" fillId="0" borderId="0" applyNumberFormat="0" applyFill="0" applyBorder="0" applyAlignment="0" applyProtection="0">
      <alignment vertical="top"/>
      <protection locked="0"/>
    </xf>
    <xf numFmtId="0" fontId="12" fillId="0" borderId="0" applyNumberFormat="0" applyFill="0" applyBorder="0" applyAlignment="0" applyProtection="0"/>
  </cellStyleXfs>
  <cellXfs count="232">
    <xf numFmtId="0" fontId="0" fillId="0" borderId="0" xfId="0"/>
    <xf numFmtId="0" fontId="7" fillId="0" borderId="0" xfId="0" applyFont="1" applyAlignment="1">
      <alignment horizontal="center" vertical="center" wrapText="1"/>
    </xf>
    <xf numFmtId="0" fontId="0" fillId="0" borderId="0" xfId="0" applyAlignment="1">
      <alignment horizontal="left" vertical="top" wrapText="1"/>
    </xf>
    <xf numFmtId="0" fontId="12" fillId="0" borderId="1" xfId="6" applyFill="1" applyBorder="1" applyAlignment="1" applyProtection="1">
      <alignment horizontal="left" vertical="center" wrapText="1"/>
    </xf>
    <xf numFmtId="0" fontId="12" fillId="0" borderId="1" xfId="6"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left" vertical="center" wrapText="1"/>
    </xf>
    <xf numFmtId="0" fontId="0" fillId="0" borderId="1" xfId="0" applyBorder="1" applyAlignment="1">
      <alignment vertical="center" wrapText="1"/>
    </xf>
    <xf numFmtId="0" fontId="12" fillId="0" borderId="1" xfId="6" applyBorder="1" applyAlignment="1">
      <alignment horizontal="left" vertical="center" wrapText="1"/>
    </xf>
    <xf numFmtId="0" fontId="0" fillId="4" borderId="1" xfId="0" applyFill="1" applyBorder="1" applyAlignment="1">
      <alignment horizontal="left" vertical="center" wrapText="1"/>
    </xf>
    <xf numFmtId="0" fontId="12" fillId="0" borderId="1" xfId="6" applyBorder="1" applyAlignment="1">
      <alignment vertical="center" wrapText="1"/>
    </xf>
    <xf numFmtId="0" fontId="12" fillId="4" borderId="1" xfId="6" applyFill="1" applyBorder="1" applyAlignment="1">
      <alignment horizontal="left" vertical="center" wrapText="1"/>
    </xf>
    <xf numFmtId="0" fontId="11" fillId="4" borderId="1" xfId="1" applyFont="1" applyFill="1" applyBorder="1" applyAlignment="1">
      <alignment horizontal="left" vertical="center" wrapText="1"/>
    </xf>
    <xf numFmtId="0" fontId="0" fillId="0" borderId="0" xfId="0" applyAlignment="1">
      <alignment wrapText="1"/>
    </xf>
    <xf numFmtId="0" fontId="7" fillId="5" borderId="1" xfId="2" applyFont="1" applyFill="1" applyBorder="1" applyAlignment="1">
      <alignment horizontal="center"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0" borderId="3" xfId="0" applyBorder="1" applyAlignment="1">
      <alignment horizontal="left" vertical="center" wrapText="1"/>
    </xf>
    <xf numFmtId="0" fontId="0" fillId="4" borderId="4" xfId="0" applyFill="1" applyBorder="1" applyAlignment="1">
      <alignment horizontal="lef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12" fillId="0" borderId="1" xfId="6" applyBorder="1" applyAlignment="1">
      <alignment horizontal="center" vertical="center" wrapText="1"/>
    </xf>
    <xf numFmtId="0" fontId="12" fillId="4" borderId="1" xfId="6" applyFill="1" applyBorder="1" applyAlignment="1">
      <alignment horizontal="center" vertical="center" wrapText="1"/>
    </xf>
    <xf numFmtId="0" fontId="12" fillId="0" borderId="1" xfId="6" applyFill="1" applyBorder="1" applyAlignment="1" applyProtection="1">
      <alignment horizontal="center" vertical="center" wrapText="1"/>
    </xf>
    <xf numFmtId="0" fontId="8" fillId="0" borderId="1" xfId="0" applyFont="1" applyBorder="1" applyAlignment="1">
      <alignment vertical="center" wrapText="1"/>
    </xf>
    <xf numFmtId="0" fontId="17" fillId="0" borderId="1" xfId="6"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7" fillId="0" borderId="1" xfId="6" applyFont="1" applyBorder="1" applyAlignment="1">
      <alignment horizontal="center" vertical="center" wrapText="1"/>
    </xf>
    <xf numFmtId="0" fontId="17"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12" fillId="0" borderId="1" xfId="6" applyBorder="1" applyAlignment="1" applyProtection="1">
      <alignment horizontal="center" vertical="center" wrapText="1"/>
    </xf>
    <xf numFmtId="0" fontId="12" fillId="4" borderId="1" xfId="6" applyFill="1" applyBorder="1" applyAlignment="1" applyProtection="1">
      <alignment horizontal="center" vertical="center" wrapText="1"/>
    </xf>
    <xf numFmtId="0" fontId="17" fillId="4" borderId="1" xfId="6" applyFont="1" applyFill="1" applyBorder="1" applyAlignment="1">
      <alignment horizontal="center" vertical="center" wrapText="1"/>
    </xf>
    <xf numFmtId="164" fontId="6" fillId="0" borderId="1" xfId="0" applyNumberFormat="1" applyFont="1" applyBorder="1" applyAlignment="1">
      <alignment horizontal="center" vertical="center" wrapText="1"/>
    </xf>
    <xf numFmtId="49" fontId="12" fillId="0" borderId="1" xfId="6" applyNumberFormat="1" applyBorder="1" applyAlignment="1">
      <alignment horizontal="center" vertical="center" wrapText="1"/>
    </xf>
    <xf numFmtId="0" fontId="8" fillId="0" borderId="1" xfId="0" applyFont="1" applyBorder="1" applyAlignment="1">
      <alignment horizontal="left" vertical="center" wrapText="1"/>
    </xf>
    <xf numFmtId="0" fontId="6" fillId="4" borderId="1" xfId="1" applyFill="1" applyBorder="1" applyAlignment="1">
      <alignment horizontal="center" vertical="center" wrapText="1"/>
    </xf>
    <xf numFmtId="0" fontId="18" fillId="0" borderId="1" xfId="0" applyFont="1" applyBorder="1" applyAlignment="1">
      <alignment horizontal="center" vertical="center" wrapText="1"/>
    </xf>
    <xf numFmtId="0" fontId="12" fillId="0" borderId="0" xfId="6"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6" fillId="0" borderId="1" xfId="0" applyFont="1" applyBorder="1" applyAlignment="1">
      <alignment horizontal="left" vertical="center"/>
    </xf>
    <xf numFmtId="0" fontId="12" fillId="0" borderId="1" xfId="6" applyBorder="1" applyAlignment="1" applyProtection="1">
      <alignment horizontal="left" vertical="center" wrapText="1"/>
    </xf>
    <xf numFmtId="49" fontId="6" fillId="0" borderId="1" xfId="0" applyNumberFormat="1" applyFont="1" applyBorder="1" applyAlignment="1">
      <alignment horizontal="left" vertical="center" wrapText="1"/>
    </xf>
    <xf numFmtId="0" fontId="19" fillId="0" borderId="0" xfId="0" applyFont="1" applyAlignment="1">
      <alignment vertical="center"/>
    </xf>
    <xf numFmtId="0" fontId="12" fillId="4" borderId="1" xfId="6" applyFill="1" applyBorder="1" applyAlignment="1" applyProtection="1">
      <alignment horizontal="left" vertical="center" wrapText="1"/>
    </xf>
    <xf numFmtId="49" fontId="12" fillId="0" borderId="1" xfId="6" applyNumberFormat="1" applyBorder="1" applyAlignment="1">
      <alignment vertical="center" wrapText="1"/>
    </xf>
    <xf numFmtId="49" fontId="12" fillId="0" borderId="1" xfId="6" applyNumberFormat="1" applyBorder="1" applyAlignment="1">
      <alignment horizontal="left" vertical="center" wrapText="1"/>
    </xf>
    <xf numFmtId="0" fontId="12" fillId="0" borderId="1" xfId="6" applyFill="1" applyBorder="1" applyAlignment="1">
      <alignment horizontal="left" vertical="center" wrapText="1"/>
    </xf>
    <xf numFmtId="0" fontId="18" fillId="0" borderId="1" xfId="0" applyFont="1" applyBorder="1" applyAlignment="1">
      <alignment horizontal="left" vertical="center" wrapText="1"/>
    </xf>
    <xf numFmtId="0" fontId="12" fillId="0" borderId="0" xfId="6" applyBorder="1" applyAlignment="1" applyProtection="1">
      <alignment horizontal="left" vertical="center" wrapText="1"/>
    </xf>
    <xf numFmtId="0" fontId="12" fillId="4" borderId="0" xfId="6" applyFill="1" applyBorder="1" applyAlignment="1" applyProtection="1">
      <alignment horizontal="left" vertical="center" wrapText="1"/>
    </xf>
    <xf numFmtId="0" fontId="0" fillId="0" borderId="1" xfId="0" applyBorder="1" applyAlignment="1">
      <alignment horizontal="center" vertical="center"/>
    </xf>
    <xf numFmtId="0" fontId="12" fillId="0" borderId="1" xfId="6" applyBorder="1" applyAlignment="1">
      <alignment horizontal="left" vertical="top" wrapText="1"/>
    </xf>
    <xf numFmtId="0" fontId="0" fillId="0" borderId="1" xfId="0" applyBorder="1" applyAlignment="1">
      <alignment horizontal="left" vertical="top"/>
    </xf>
    <xf numFmtId="49" fontId="5" fillId="0" borderId="1" xfId="0" applyNumberFormat="1" applyFont="1" applyBorder="1" applyAlignment="1">
      <alignment horizontal="left" vertical="center" wrapText="1"/>
    </xf>
    <xf numFmtId="164" fontId="5" fillId="0" borderId="1" xfId="0" applyNumberFormat="1" applyFont="1" applyBorder="1" applyAlignment="1">
      <alignment horizontal="left" vertical="center" wrapText="1"/>
    </xf>
    <xf numFmtId="0" fontId="20" fillId="0" borderId="1" xfId="6" applyFont="1" applyBorder="1" applyAlignment="1" applyProtection="1">
      <alignment horizontal="left" vertical="center" wrapText="1"/>
    </xf>
    <xf numFmtId="0" fontId="0" fillId="4" borderId="1" xfId="0" quotePrefix="1" applyFill="1" applyBorder="1" applyAlignment="1">
      <alignment horizontal="left" vertical="center" wrapText="1"/>
    </xf>
    <xf numFmtId="49" fontId="0" fillId="0" borderId="1" xfId="0" applyNumberFormat="1" applyBorder="1" applyAlignment="1">
      <alignment horizontal="left" vertical="center" wrapText="1"/>
    </xf>
    <xf numFmtId="49" fontId="0" fillId="0" borderId="1" xfId="0" applyNumberFormat="1" applyBorder="1" applyAlignment="1">
      <alignment vertical="center" wrapText="1"/>
    </xf>
    <xf numFmtId="0" fontId="0" fillId="0" borderId="1" xfId="0" applyBorder="1"/>
    <xf numFmtId="0" fontId="12" fillId="0" borderId="1" xfId="6" applyBorder="1"/>
    <xf numFmtId="0" fontId="12" fillId="0" borderId="1" xfId="6" applyBorder="1" applyAlignment="1">
      <alignment wrapText="1"/>
    </xf>
    <xf numFmtId="0" fontId="21" fillId="0" borderId="1" xfId="0" applyFont="1" applyBorder="1" applyAlignment="1">
      <alignment horizontal="left" vertical="center" wrapText="1" indent="1"/>
    </xf>
    <xf numFmtId="0" fontId="0" fillId="12" borderId="1" xfId="0" applyFill="1" applyBorder="1" applyAlignment="1">
      <alignment horizontal="center" vertical="center"/>
    </xf>
    <xf numFmtId="0" fontId="6" fillId="4" borderId="1" xfId="1" applyFill="1" applyBorder="1" applyAlignment="1">
      <alignment horizontal="left" vertical="center" wrapText="1"/>
    </xf>
    <xf numFmtId="0" fontId="22" fillId="0" borderId="1" xfId="0" applyFont="1" applyBorder="1" applyAlignment="1">
      <alignment horizontal="left" vertical="center" wrapText="1"/>
    </xf>
    <xf numFmtId="0" fontId="23" fillId="0" borderId="1" xfId="0" applyFont="1" applyBorder="1" applyAlignment="1">
      <alignment wrapText="1"/>
    </xf>
    <xf numFmtId="0" fontId="18" fillId="0" borderId="1" xfId="0" applyFont="1" applyBorder="1" applyAlignment="1">
      <alignment vertical="center" wrapText="1"/>
    </xf>
    <xf numFmtId="0" fontId="6" fillId="4" borderId="1" xfId="6" applyFont="1" applyFill="1" applyBorder="1" applyAlignment="1">
      <alignment horizontal="left" vertical="center" wrapText="1"/>
    </xf>
    <xf numFmtId="0" fontId="12" fillId="0" borderId="0" xfId="6" applyAlignment="1">
      <alignment wrapText="1"/>
    </xf>
    <xf numFmtId="0" fontId="24" fillId="0" borderId="0" xfId="0" applyFont="1" applyAlignment="1">
      <alignment horizontal="center" vertical="center" wrapText="1"/>
    </xf>
    <xf numFmtId="0" fontId="0" fillId="0" borderId="3" xfId="0" applyBorder="1"/>
    <xf numFmtId="0" fontId="6" fillId="4" borderId="3" xfId="6" applyFont="1" applyFill="1" applyBorder="1" applyAlignment="1">
      <alignment horizontal="left" vertical="center" wrapText="1"/>
    </xf>
    <xf numFmtId="0" fontId="25" fillId="0" borderId="3" xfId="0" applyFont="1" applyBorder="1" applyAlignment="1">
      <alignment horizontal="left" vertical="center" wrapText="1"/>
    </xf>
    <xf numFmtId="0" fontId="0" fillId="0" borderId="3" xfId="0" applyBorder="1" applyAlignment="1">
      <alignment wrapText="1"/>
    </xf>
    <xf numFmtId="0" fontId="0" fillId="0" borderId="3" xfId="0" applyBorder="1" applyAlignment="1">
      <alignment horizontal="left" vertical="center"/>
    </xf>
    <xf numFmtId="0" fontId="0" fillId="0" borderId="3" xfId="0" applyBorder="1" applyAlignment="1">
      <alignment horizontal="center" vertical="center"/>
    </xf>
    <xf numFmtId="0" fontId="26" fillId="0" borderId="0" xfId="0" applyFont="1" applyAlignment="1">
      <alignment horizontal="left" vertical="center" wrapText="1"/>
    </xf>
    <xf numFmtId="0" fontId="12" fillId="0" borderId="3" xfId="6" applyBorder="1" applyAlignment="1">
      <alignment wrapText="1"/>
    </xf>
    <xf numFmtId="3" fontId="27" fillId="0" borderId="1" xfId="0" applyNumberFormat="1" applyFont="1" applyBorder="1"/>
    <xf numFmtId="0" fontId="28" fillId="0" borderId="1" xfId="0" applyFont="1" applyBorder="1" applyAlignment="1">
      <alignment wrapText="1"/>
    </xf>
    <xf numFmtId="0" fontId="23" fillId="0" borderId="1" xfId="0" applyFont="1" applyBorder="1" applyAlignment="1">
      <alignment horizontal="center" vertical="center" wrapText="1"/>
    </xf>
    <xf numFmtId="0" fontId="0" fillId="0" borderId="0" xfId="0" applyAlignment="1">
      <alignment horizontal="center" vertical="center"/>
    </xf>
    <xf numFmtId="0" fontId="0" fillId="4" borderId="1" xfId="0" applyFill="1" applyBorder="1" applyAlignment="1">
      <alignment horizontal="center" vertical="center" wrapText="1"/>
    </xf>
    <xf numFmtId="0" fontId="9" fillId="0" borderId="0" xfId="4" applyAlignment="1">
      <alignment vertical="center" wrapText="1"/>
    </xf>
    <xf numFmtId="0" fontId="17" fillId="0" borderId="1" xfId="6" applyFont="1" applyBorder="1" applyAlignment="1">
      <alignment horizontal="left" vertical="center" wrapText="1"/>
    </xf>
    <xf numFmtId="0" fontId="6" fillId="0" borderId="1" xfId="6" applyFont="1" applyBorder="1" applyAlignment="1">
      <alignment vertical="center" wrapText="1"/>
    </xf>
    <xf numFmtId="0" fontId="9" fillId="0" borderId="1" xfId="4" applyBorder="1" applyAlignment="1">
      <alignment vertical="center" wrapText="1"/>
    </xf>
    <xf numFmtId="0" fontId="12" fillId="0" borderId="0" xfId="6" applyAlignment="1">
      <alignment vertical="center"/>
    </xf>
    <xf numFmtId="0" fontId="0" fillId="0" borderId="0" xfId="0" applyAlignment="1">
      <alignment horizontal="left" vertical="top"/>
    </xf>
    <xf numFmtId="0" fontId="9" fillId="0" borderId="1" xfId="4" applyBorder="1" applyAlignment="1">
      <alignment horizontal="left" vertical="center" wrapText="1"/>
    </xf>
    <xf numFmtId="0" fontId="0" fillId="0" borderId="0" xfId="0" applyAlignment="1">
      <alignment horizontal="left" vertical="center"/>
    </xf>
    <xf numFmtId="0" fontId="9" fillId="0" borderId="0" xfId="4" applyAlignment="1">
      <alignment horizontal="left" vertical="center" wrapText="1"/>
    </xf>
    <xf numFmtId="0" fontId="0" fillId="0" borderId="1" xfId="0" applyBorder="1" applyAlignment="1">
      <alignment horizontal="left" vertical="center"/>
    </xf>
    <xf numFmtId="0" fontId="29" fillId="0" borderId="1" xfId="0" applyFont="1" applyBorder="1" applyAlignment="1">
      <alignment vertical="center" wrapText="1"/>
    </xf>
    <xf numFmtId="0" fontId="30" fillId="0" borderId="1" xfId="6" applyFont="1" applyBorder="1" applyAlignment="1">
      <alignment horizontal="left" vertical="center" wrapText="1"/>
    </xf>
    <xf numFmtId="0" fontId="0" fillId="12" borderId="1" xfId="0" applyFill="1" applyBorder="1" applyAlignment="1">
      <alignment horizontal="left" vertical="center" wrapText="1"/>
    </xf>
    <xf numFmtId="0" fontId="12" fillId="12" borderId="1" xfId="6" applyFill="1" applyBorder="1" applyAlignment="1">
      <alignment horizontal="left" vertical="top" wrapText="1"/>
    </xf>
    <xf numFmtId="0" fontId="12" fillId="12" borderId="1" xfId="6" applyFill="1" applyBorder="1" applyAlignment="1">
      <alignment horizontal="left" vertical="center" wrapText="1"/>
    </xf>
    <xf numFmtId="0" fontId="12" fillId="12" borderId="1" xfId="6" applyFill="1" applyBorder="1" applyAlignment="1" applyProtection="1">
      <alignment horizontal="left" vertical="center" wrapText="1"/>
    </xf>
    <xf numFmtId="0" fontId="12" fillId="0" borderId="0" xfId="6" applyAlignment="1">
      <alignment horizontal="left" vertical="center" wrapText="1"/>
    </xf>
    <xf numFmtId="3" fontId="0" fillId="0" borderId="1" xfId="0" applyNumberFormat="1" applyBorder="1" applyAlignment="1">
      <alignment horizontal="left" vertical="center" wrapText="1"/>
    </xf>
    <xf numFmtId="0" fontId="6" fillId="0" borderId="1" xfId="6" applyFont="1" applyBorder="1" applyAlignment="1">
      <alignment vertical="center"/>
    </xf>
    <xf numFmtId="0" fontId="0" fillId="0" borderId="0" xfId="0" applyAlignment="1">
      <alignment horizontal="left" vertical="center" wrapText="1"/>
    </xf>
    <xf numFmtId="49" fontId="4" fillId="0" borderId="1" xfId="0" applyNumberFormat="1" applyFont="1" applyBorder="1" applyAlignment="1">
      <alignment horizontal="left" vertical="center" wrapText="1"/>
    </xf>
    <xf numFmtId="0" fontId="0" fillId="0" borderId="0" xfId="0" applyAlignment="1">
      <alignment vertical="center" wrapText="1"/>
    </xf>
    <xf numFmtId="0" fontId="17" fillId="0" borderId="0" xfId="3" applyFont="1" applyAlignment="1">
      <alignment vertical="center" wrapText="1"/>
    </xf>
    <xf numFmtId="164" fontId="4" fillId="0" borderId="1" xfId="0" applyNumberFormat="1" applyFont="1" applyBorder="1" applyAlignment="1">
      <alignment horizontal="left" vertical="center" wrapText="1"/>
    </xf>
    <xf numFmtId="0" fontId="12" fillId="0" borderId="3" xfId="6" applyFill="1" applyBorder="1" applyAlignment="1">
      <alignment horizontal="center" vertical="center" wrapText="1"/>
    </xf>
    <xf numFmtId="0" fontId="12" fillId="0" borderId="3" xfId="6" applyBorder="1" applyAlignment="1">
      <alignment vertical="center" wrapText="1"/>
    </xf>
    <xf numFmtId="0" fontId="0" fillId="4" borderId="3" xfId="0" quotePrefix="1" applyFill="1" applyBorder="1" applyAlignment="1">
      <alignment horizontal="left" vertical="center" wrapText="1"/>
    </xf>
    <xf numFmtId="0" fontId="6" fillId="0" borderId="1" xfId="6" applyFont="1" applyFill="1" applyBorder="1" applyAlignment="1">
      <alignment horizontal="left" vertical="center" wrapText="1"/>
    </xf>
    <xf numFmtId="0" fontId="9" fillId="0" borderId="1" xfId="4" applyBorder="1" applyAlignment="1">
      <alignment vertical="center"/>
    </xf>
    <xf numFmtId="0" fontId="18" fillId="0" borderId="1" xfId="4" applyFont="1" applyBorder="1" applyAlignment="1">
      <alignment vertical="center" wrapText="1"/>
    </xf>
    <xf numFmtId="0" fontId="10" fillId="0" borderId="1" xfId="5" applyBorder="1" applyAlignment="1" applyProtection="1">
      <alignment wrapText="1"/>
    </xf>
    <xf numFmtId="0" fontId="6" fillId="4" borderId="4" xfId="6" applyFont="1" applyFill="1" applyBorder="1" applyAlignment="1">
      <alignment horizontal="left" vertical="center" wrapText="1"/>
    </xf>
    <xf numFmtId="0" fontId="12" fillId="4" borderId="4" xfId="6" applyFill="1" applyBorder="1" applyAlignment="1">
      <alignment horizontal="center" vertical="center" wrapText="1"/>
    </xf>
    <xf numFmtId="0" fontId="12" fillId="0" borderId="4" xfId="6" applyBorder="1" applyAlignment="1">
      <alignment horizontal="left" vertical="center" wrapText="1"/>
    </xf>
    <xf numFmtId="0" fontId="0" fillId="0" borderId="1" xfId="0" applyBorder="1" applyAlignment="1">
      <alignment vertical="center"/>
    </xf>
    <xf numFmtId="164" fontId="7" fillId="5" borderId="1" xfId="2" applyNumberFormat="1" applyFont="1" applyFill="1" applyBorder="1" applyAlignment="1">
      <alignment horizontal="center" vertical="center" wrapText="1"/>
    </xf>
    <xf numFmtId="164" fontId="0" fillId="0" borderId="1" xfId="0" applyNumberFormat="1" applyBorder="1" applyAlignment="1">
      <alignment horizontal="left" vertical="center" wrapText="1"/>
    </xf>
    <xf numFmtId="164" fontId="0" fillId="4" borderId="1" xfId="0" applyNumberFormat="1" applyFill="1" applyBorder="1" applyAlignment="1">
      <alignment horizontal="left" vertical="center" wrapText="1"/>
    </xf>
    <xf numFmtId="0" fontId="0" fillId="6" borderId="0" xfId="0" applyFill="1" applyAlignment="1">
      <alignment wrapText="1"/>
    </xf>
    <xf numFmtId="0" fontId="0" fillId="4" borderId="0" xfId="0" applyFill="1" applyAlignment="1">
      <alignment horizontal="left" vertical="top" wrapText="1"/>
    </xf>
    <xf numFmtId="0" fontId="17" fillId="0" borderId="1" xfId="0" applyFont="1" applyBorder="1" applyAlignment="1">
      <alignment horizontal="left" vertical="center" wrapText="1"/>
    </xf>
    <xf numFmtId="0" fontId="17" fillId="0" borderId="0" xfId="0" applyFont="1" applyAlignment="1">
      <alignment horizontal="left" vertical="top" wrapText="1"/>
    </xf>
    <xf numFmtId="0" fontId="0" fillId="11" borderId="0" xfId="0" applyFill="1" applyAlignment="1">
      <alignment wrapText="1"/>
    </xf>
    <xf numFmtId="0" fontId="0" fillId="11" borderId="1" xfId="0" applyFill="1" applyBorder="1" applyAlignment="1">
      <alignment wrapText="1"/>
    </xf>
    <xf numFmtId="164" fontId="0" fillId="0" borderId="0" xfId="0" applyNumberFormat="1" applyAlignment="1">
      <alignment wrapText="1"/>
    </xf>
    <xf numFmtId="0" fontId="18" fillId="13" borderId="1" xfId="0" applyFont="1" applyFill="1" applyBorder="1" applyAlignment="1">
      <alignment horizontal="left" vertical="center" wrapText="1"/>
    </xf>
    <xf numFmtId="0" fontId="31" fillId="0" borderId="1" xfId="0" applyFont="1" applyBorder="1" applyAlignment="1">
      <alignment horizontal="left" vertical="center" wrapText="1"/>
    </xf>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applyAlignment="1">
      <alignment vertical="center"/>
    </xf>
    <xf numFmtId="0" fontId="37" fillId="0" borderId="0" xfId="0" applyFont="1" applyAlignment="1">
      <alignment vertical="center"/>
    </xf>
    <xf numFmtId="0" fontId="38" fillId="0" borderId="0" xfId="0" applyFont="1"/>
    <xf numFmtId="0" fontId="39" fillId="0" borderId="0" xfId="0" applyFont="1"/>
    <xf numFmtId="0" fontId="12" fillId="0" borderId="0" xfId="6"/>
    <xf numFmtId="0" fontId="40" fillId="0" borderId="0" xfId="0" applyFont="1"/>
    <xf numFmtId="0" fontId="41" fillId="0" borderId="0" xfId="0" applyFont="1"/>
    <xf numFmtId="0" fontId="42" fillId="0" borderId="0" xfId="0" applyFont="1"/>
    <xf numFmtId="0" fontId="43" fillId="0" borderId="0" xfId="0" applyFont="1"/>
    <xf numFmtId="0" fontId="44" fillId="0" borderId="0" xfId="0" applyFont="1"/>
    <xf numFmtId="0" fontId="45" fillId="0" borderId="0" xfId="0" applyFont="1"/>
    <xf numFmtId="0" fontId="7" fillId="0" borderId="1" xfId="0" applyFont="1" applyBorder="1"/>
    <xf numFmtId="0" fontId="0" fillId="12" borderId="1" xfId="0" applyFill="1" applyBorder="1" applyAlignment="1">
      <alignment horizontal="left" vertical="top" wrapText="1"/>
    </xf>
    <xf numFmtId="0" fontId="0" fillId="12" borderId="1" xfId="0" applyFill="1" applyBorder="1" applyAlignment="1">
      <alignment horizontal="left" vertical="top"/>
    </xf>
    <xf numFmtId="0" fontId="17" fillId="12" borderId="1" xfId="0" applyFont="1" applyFill="1" applyBorder="1" applyAlignment="1">
      <alignment horizontal="center" vertical="center" wrapText="1"/>
    </xf>
    <xf numFmtId="0" fontId="12" fillId="12" borderId="1" xfId="6" applyFill="1" applyBorder="1" applyAlignment="1">
      <alignment horizontal="center" vertical="center" wrapText="1"/>
    </xf>
    <xf numFmtId="49" fontId="4" fillId="12" borderId="1" xfId="0" applyNumberFormat="1" applyFont="1" applyFill="1" applyBorder="1" applyAlignment="1">
      <alignment horizontal="left" vertical="center" wrapText="1"/>
    </xf>
    <xf numFmtId="0" fontId="46" fillId="0" borderId="1" xfId="0" applyFont="1" applyBorder="1" applyAlignment="1">
      <alignment horizontal="left" vertical="center" wrapText="1"/>
    </xf>
    <xf numFmtId="0" fontId="8" fillId="0" borderId="0" xfId="3" applyAlignment="1">
      <alignment vertical="center"/>
    </xf>
    <xf numFmtId="0" fontId="48" fillId="0" borderId="1" xfId="6" applyFont="1" applyBorder="1" applyAlignment="1" applyProtection="1">
      <alignment horizontal="left" vertical="center" wrapText="1"/>
    </xf>
    <xf numFmtId="0" fontId="49" fillId="0" borderId="1" xfId="0" applyFont="1" applyBorder="1" applyAlignment="1">
      <alignment horizontal="center" vertical="center"/>
    </xf>
    <xf numFmtId="0" fontId="12" fillId="4" borderId="3" xfId="6" applyFill="1" applyBorder="1" applyAlignment="1" applyProtection="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7" fillId="0" borderId="0" xfId="0" applyFont="1"/>
    <xf numFmtId="0" fontId="50" fillId="5" borderId="1" xfId="2"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0" borderId="0" xfId="0" applyFont="1" applyAlignment="1">
      <alignment wrapText="1"/>
    </xf>
    <xf numFmtId="0" fontId="7" fillId="5" borderId="1" xfId="2" applyFont="1" applyFill="1" applyBorder="1" applyAlignment="1">
      <alignment horizontal="center" vertical="center"/>
    </xf>
    <xf numFmtId="0" fontId="0" fillId="4" borderId="1" xfId="0" applyFill="1" applyBorder="1" applyAlignment="1">
      <alignment horizontal="left" vertical="center"/>
    </xf>
    <xf numFmtId="0" fontId="3" fillId="0" borderId="1" xfId="1" applyFont="1" applyFill="1" applyBorder="1" applyAlignment="1">
      <alignment horizontal="left" vertical="center" wrapText="1"/>
    </xf>
    <xf numFmtId="0" fontId="0" fillId="14" borderId="0" xfId="0" applyFill="1" applyAlignment="1">
      <alignment wrapText="1"/>
    </xf>
    <xf numFmtId="0" fontId="0" fillId="4" borderId="0" xfId="0" applyFill="1" applyAlignment="1">
      <alignment wrapText="1"/>
    </xf>
    <xf numFmtId="0" fontId="30" fillId="0" borderId="1" xfId="6" applyFont="1" applyFill="1" applyBorder="1" applyAlignment="1" applyProtection="1">
      <alignment horizontal="left" vertical="center" wrapText="1"/>
    </xf>
    <xf numFmtId="0" fontId="12" fillId="0" borderId="1" xfId="6" applyBorder="1" applyAlignment="1">
      <alignment horizontal="left" vertical="center"/>
    </xf>
    <xf numFmtId="49" fontId="2" fillId="0" borderId="1" xfId="0" applyNumberFormat="1" applyFont="1" applyBorder="1" applyAlignment="1">
      <alignment horizontal="left" vertical="center" wrapText="1"/>
    </xf>
    <xf numFmtId="164" fontId="2" fillId="0" borderId="1" xfId="0" applyNumberFormat="1" applyFont="1" applyBorder="1" applyAlignment="1">
      <alignment horizontal="left" vertical="center" wrapText="1"/>
    </xf>
    <xf numFmtId="0" fontId="0" fillId="15" borderId="0" xfId="0" applyFill="1" applyAlignment="1">
      <alignment horizontal="left" vertical="top" wrapText="1"/>
    </xf>
    <xf numFmtId="0" fontId="0" fillId="15" borderId="0" xfId="0" applyFill="1" applyAlignment="1">
      <alignment wrapText="1"/>
    </xf>
    <xf numFmtId="0" fontId="6" fillId="11" borderId="5"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7" fillId="5" borderId="5" xfId="2" applyFont="1" applyFill="1" applyBorder="1" applyAlignment="1">
      <alignment horizontal="center" vertical="center" wrapText="1"/>
    </xf>
    <xf numFmtId="0" fontId="7" fillId="5" borderId="6" xfId="2" applyFont="1" applyFill="1" applyBorder="1" applyAlignment="1">
      <alignment horizontal="center" vertical="center" wrapText="1"/>
    </xf>
    <xf numFmtId="0" fontId="7" fillId="5" borderId="7" xfId="2" applyFont="1" applyFill="1" applyBorder="1" applyAlignment="1">
      <alignment horizontal="center" vertical="center" wrapText="1"/>
    </xf>
    <xf numFmtId="0" fontId="7" fillId="5" borderId="8" xfId="2" applyFont="1" applyFill="1" applyBorder="1" applyAlignment="1">
      <alignment horizontal="center" vertical="center" wrapText="1"/>
    </xf>
    <xf numFmtId="0" fontId="7" fillId="5" borderId="0" xfId="2" applyFont="1" applyFill="1" applyBorder="1" applyAlignment="1">
      <alignment horizontal="center" vertical="center" wrapText="1"/>
    </xf>
    <xf numFmtId="0" fontId="0" fillId="12" borderId="1"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Fill="1"/>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11" fillId="0" borderId="1" xfId="1" applyFont="1" applyFill="1" applyBorder="1" applyAlignment="1">
      <alignment horizontal="left" vertical="center" wrapText="1"/>
    </xf>
    <xf numFmtId="0" fontId="16" fillId="0" borderId="1" xfId="0" applyFont="1" applyFill="1" applyBorder="1" applyAlignment="1">
      <alignment horizontal="left" vertical="center" wrapText="1"/>
    </xf>
    <xf numFmtId="0" fontId="0" fillId="0" borderId="1" xfId="0" applyFill="1" applyBorder="1" applyAlignment="1">
      <alignment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17" fillId="0" borderId="1" xfId="0" applyFont="1" applyFill="1" applyBorder="1" applyAlignment="1">
      <alignment horizontal="center" vertical="center" wrapText="1"/>
    </xf>
    <xf numFmtId="0" fontId="55" fillId="0" borderId="1" xfId="6" applyFont="1" applyFill="1" applyBorder="1" applyAlignment="1">
      <alignment horizontal="center" vertical="center" wrapText="1"/>
    </xf>
    <xf numFmtId="0" fontId="1" fillId="0" borderId="1" xfId="0" applyFont="1" applyFill="1" applyBorder="1" applyAlignment="1">
      <alignment horizontal="left" vertical="center" wrapText="1"/>
    </xf>
    <xf numFmtId="164" fontId="0" fillId="0" borderId="1" xfId="0" applyNumberForma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ill="1" applyBorder="1" applyAlignment="1">
      <alignment horizontal="left" vertical="center"/>
    </xf>
    <xf numFmtId="0" fontId="17" fillId="0" borderId="1" xfId="0" applyFont="1" applyFill="1" applyBorder="1" applyAlignment="1">
      <alignment horizontal="left" vertical="center" wrapText="1"/>
    </xf>
    <xf numFmtId="0" fontId="0" fillId="0" borderId="1" xfId="0" applyFill="1" applyBorder="1" applyAlignment="1">
      <alignment vertical="center" wrapText="1"/>
    </xf>
    <xf numFmtId="0" fontId="12" fillId="0" borderId="1" xfId="6" applyFill="1" applyBorder="1" applyAlignment="1">
      <alignment vertical="center" wrapText="1"/>
    </xf>
    <xf numFmtId="164" fontId="12" fillId="0" borderId="1" xfId="6" applyNumberFormat="1" applyFill="1" applyBorder="1" applyAlignment="1">
      <alignment horizontal="left" vertical="center" wrapText="1"/>
    </xf>
    <xf numFmtId="0" fontId="51" fillId="0" borderId="1" xfId="0" applyFont="1" applyFill="1" applyBorder="1" applyAlignment="1">
      <alignment horizontal="left" vertical="center" wrapText="1"/>
    </xf>
    <xf numFmtId="0" fontId="17" fillId="0" borderId="1" xfId="0" applyFont="1" applyFill="1" applyBorder="1" applyAlignment="1">
      <alignment horizontal="left" vertical="center"/>
    </xf>
    <xf numFmtId="164" fontId="17" fillId="0" borderId="1" xfId="0" applyNumberFormat="1" applyFont="1" applyFill="1" applyBorder="1" applyAlignment="1">
      <alignment horizontal="left" vertical="center" wrapText="1"/>
    </xf>
    <xf numFmtId="0" fontId="0" fillId="0" borderId="1" xfId="0" quotePrefix="1" applyFill="1" applyBorder="1" applyAlignment="1">
      <alignment horizontal="left" vertical="center" wrapText="1"/>
    </xf>
    <xf numFmtId="164" fontId="0" fillId="0" borderId="1" xfId="0" applyNumberFormat="1" applyFill="1" applyBorder="1" applyAlignment="1">
      <alignment wrapText="1"/>
    </xf>
    <xf numFmtId="0" fontId="52" fillId="0" borderId="1" xfId="0" applyFont="1" applyFill="1" applyBorder="1"/>
    <xf numFmtId="10" fontId="0" fillId="0" borderId="0" xfId="0" applyNumberFormat="1"/>
  </cellXfs>
  <cellStyles count="7">
    <cellStyle name="20% - Accent1" xfId="1" builtinId="30"/>
    <cellStyle name="40% - Accent1" xfId="2" builtinId="31"/>
    <cellStyle name="Hyperlink" xfId="6" builtinId="8"/>
    <cellStyle name="Hyperlink 2" xfId="5"/>
    <cellStyle name="Normal" xfId="0" builtinId="0"/>
    <cellStyle name="Normal 2" xfId="3"/>
    <cellStyle name="Normal 3" xfId="4"/>
  </cellStyles>
  <dxfs count="0"/>
  <tableStyles count="0" defaultTableStyle="TableStyleMedium2" defaultPivotStyle="PivotStyleLight16"/>
  <colors>
    <mruColors>
      <color rgb="FFFF99FF"/>
      <color rgb="FF00FFFF"/>
      <color rgb="FFFFFF99"/>
      <color rgb="FFFFCC66"/>
      <color rgb="FF0000CC"/>
      <color rgb="FFCCECFF"/>
      <color rgb="FFFF9966"/>
      <color rgb="FF000066"/>
      <color rgb="FF99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 Id="rId30"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a:solidFill>
                  <a:sysClr val="windowText" lastClr="000000"/>
                </a:solidFill>
              </a:rPr>
              <a:t>Aquaculture Education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239A-A142-BBAB-C2D3647406A5}"/>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239A-A142-BBAB-C2D3647406A5}"/>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239A-A142-BBAB-C2D3647406A5}"/>
              </c:ext>
            </c:extLst>
          </c:dPt>
          <c:dLbls>
            <c:dLbl>
              <c:idx val="0"/>
              <c:layout>
                <c:manualLayout>
                  <c:x val="6.3480424321959758E-2"/>
                  <c:y val="0.1004786380869058"/>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1-239A-A142-BBAB-C2D3647406A5}"/>
                </c:ext>
                <c:ext xmlns:c15="http://schemas.microsoft.com/office/drawing/2012/chart" uri="{CE6537A1-D6FC-4f65-9D91-7224C49458BB}">
                  <c15:layout/>
                </c:ext>
              </c:extLst>
            </c:dLbl>
            <c:dLbl>
              <c:idx val="1"/>
              <c:layout>
                <c:manualLayout>
                  <c:x val="7.1139435695538059E-2"/>
                  <c:y val="-0.104695610965296"/>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3-239A-A142-BBAB-C2D3647406A5}"/>
                </c:ext>
                <c:ext xmlns:c15="http://schemas.microsoft.com/office/drawing/2012/chart" uri="{CE6537A1-D6FC-4f65-9D91-7224C49458BB}">
                  <c15:layout/>
                </c:ext>
              </c:extLst>
            </c:dLbl>
            <c:dLbl>
              <c:idx val="2"/>
              <c:layout>
                <c:manualLayout>
                  <c:x val="-3.3519138232720909E-2"/>
                  <c:y val="1.082020997375328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5-239A-A142-BBAB-C2D3647406A5}"/>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Overview!$I$2:$K$2</c:f>
              <c:strCache>
                <c:ptCount val="3"/>
                <c:pt idx="0">
                  <c:v>Vocational Training</c:v>
                </c:pt>
                <c:pt idx="1">
                  <c:v>Bachelor’s Degrees </c:v>
                </c:pt>
                <c:pt idx="2">
                  <c:v>Master’s degrees</c:v>
                </c:pt>
              </c:strCache>
            </c:strRef>
          </c:cat>
          <c:val>
            <c:numRef>
              <c:f>Overview!$I$3:$K$3</c:f>
              <c:numCache>
                <c:formatCode>General</c:formatCode>
                <c:ptCount val="3"/>
                <c:pt idx="0">
                  <c:v>45</c:v>
                </c:pt>
                <c:pt idx="1">
                  <c:v>93</c:v>
                </c:pt>
                <c:pt idx="2">
                  <c:v>96</c:v>
                </c:pt>
              </c:numCache>
            </c:numRef>
          </c:val>
          <c:extLst xmlns:c16r2="http://schemas.microsoft.com/office/drawing/2015/06/chart">
            <c:ext xmlns:c16="http://schemas.microsoft.com/office/drawing/2014/chart" uri="{C3380CC4-5D6E-409C-BE32-E72D297353CC}">
              <c16:uniqueId val="{00000006-239A-A142-BBAB-C2D3647406A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Overview!$B$1</c:f>
              <c:strCache>
                <c:ptCount val="1"/>
                <c:pt idx="0">
                  <c:v>Vocational Training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Overview!$A$2:$A$22</c:f>
              <c:strCache>
                <c:ptCount val="21"/>
                <c:pt idx="0">
                  <c:v>Belgium</c:v>
                </c:pt>
                <c:pt idx="1">
                  <c:v>Bulgaria</c:v>
                </c:pt>
                <c:pt idx="2">
                  <c:v>Croatia</c:v>
                </c:pt>
                <c:pt idx="3">
                  <c:v>Cyprus</c:v>
                </c:pt>
                <c:pt idx="4">
                  <c:v>Denmark</c:v>
                </c:pt>
                <c:pt idx="5">
                  <c:v>Finland</c:v>
                </c:pt>
                <c:pt idx="6">
                  <c:v>France</c:v>
                </c:pt>
                <c:pt idx="7">
                  <c:v>Germany</c:v>
                </c:pt>
                <c:pt idx="8">
                  <c:v>Greece</c:v>
                </c:pt>
                <c:pt idx="9">
                  <c:v>Italy</c:v>
                </c:pt>
                <c:pt idx="10">
                  <c:v>Ireland</c:v>
                </c:pt>
                <c:pt idx="11">
                  <c:v>Malta</c:v>
                </c:pt>
                <c:pt idx="12">
                  <c:v>Norway</c:v>
                </c:pt>
                <c:pt idx="13">
                  <c:v>Poland</c:v>
                </c:pt>
                <c:pt idx="14">
                  <c:v>Portugal</c:v>
                </c:pt>
                <c:pt idx="15">
                  <c:v>Romania</c:v>
                </c:pt>
                <c:pt idx="16">
                  <c:v>Spain</c:v>
                </c:pt>
                <c:pt idx="17">
                  <c:v>The Netherlands</c:v>
                </c:pt>
                <c:pt idx="18">
                  <c:v>French Guiana</c:v>
                </c:pt>
                <c:pt idx="19">
                  <c:v>Martinique</c:v>
                </c:pt>
                <c:pt idx="20">
                  <c:v>Mayotte</c:v>
                </c:pt>
              </c:strCache>
            </c:strRef>
          </c:cat>
          <c:val>
            <c:numRef>
              <c:f>Overview!$B$2:$B$22</c:f>
              <c:numCache>
                <c:formatCode>General</c:formatCode>
                <c:ptCount val="21"/>
                <c:pt idx="1">
                  <c:v>1</c:v>
                </c:pt>
                <c:pt idx="5">
                  <c:v>2</c:v>
                </c:pt>
                <c:pt idx="6">
                  <c:v>15</c:v>
                </c:pt>
                <c:pt idx="8">
                  <c:v>8</c:v>
                </c:pt>
                <c:pt idx="9">
                  <c:v>8</c:v>
                </c:pt>
                <c:pt idx="13">
                  <c:v>3</c:v>
                </c:pt>
                <c:pt idx="14">
                  <c:v>3</c:v>
                </c:pt>
                <c:pt idx="16">
                  <c:v>5</c:v>
                </c:pt>
                <c:pt idx="18">
                  <c:v>2</c:v>
                </c:pt>
              </c:numCache>
            </c:numRef>
          </c:val>
          <c:extLst xmlns:c16r2="http://schemas.microsoft.com/office/drawing/2015/06/chart">
            <c:ext xmlns:c16="http://schemas.microsoft.com/office/drawing/2014/chart" uri="{C3380CC4-5D6E-409C-BE32-E72D297353CC}">
              <c16:uniqueId val="{00000000-9C04-B549-980D-B30BF27730E2}"/>
            </c:ext>
          </c:extLst>
        </c:ser>
        <c:dLbls>
          <c:showLegendKey val="0"/>
          <c:showVal val="0"/>
          <c:showCatName val="0"/>
          <c:showSerName val="0"/>
          <c:showPercent val="0"/>
          <c:showBubbleSize val="0"/>
        </c:dLbls>
        <c:gapWidth val="219"/>
        <c:overlap val="-27"/>
        <c:axId val="370174992"/>
        <c:axId val="370175384"/>
      </c:barChart>
      <c:catAx>
        <c:axId val="370174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0175384"/>
        <c:crosses val="autoZero"/>
        <c:auto val="1"/>
        <c:lblAlgn val="ctr"/>
        <c:lblOffset val="100"/>
        <c:noMultiLvlLbl val="0"/>
      </c:catAx>
      <c:valAx>
        <c:axId val="370175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0174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Overview!$C$1</c:f>
              <c:strCache>
                <c:ptCount val="1"/>
                <c:pt idx="0">
                  <c:v>Bachelor’s Degrees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Overview!$A$2:$A$22</c:f>
              <c:strCache>
                <c:ptCount val="21"/>
                <c:pt idx="0">
                  <c:v>Belgium</c:v>
                </c:pt>
                <c:pt idx="1">
                  <c:v>Bulgaria</c:v>
                </c:pt>
                <c:pt idx="2">
                  <c:v>Croatia</c:v>
                </c:pt>
                <c:pt idx="3">
                  <c:v>Cyprus</c:v>
                </c:pt>
                <c:pt idx="4">
                  <c:v>Denmark</c:v>
                </c:pt>
                <c:pt idx="5">
                  <c:v>Finland</c:v>
                </c:pt>
                <c:pt idx="6">
                  <c:v>France</c:v>
                </c:pt>
                <c:pt idx="7">
                  <c:v>Germany</c:v>
                </c:pt>
                <c:pt idx="8">
                  <c:v>Greece</c:v>
                </c:pt>
                <c:pt idx="9">
                  <c:v>Italy</c:v>
                </c:pt>
                <c:pt idx="10">
                  <c:v>Ireland</c:v>
                </c:pt>
                <c:pt idx="11">
                  <c:v>Malta</c:v>
                </c:pt>
                <c:pt idx="12">
                  <c:v>Norway</c:v>
                </c:pt>
                <c:pt idx="13">
                  <c:v>Poland</c:v>
                </c:pt>
                <c:pt idx="14">
                  <c:v>Portugal</c:v>
                </c:pt>
                <c:pt idx="15">
                  <c:v>Romania</c:v>
                </c:pt>
                <c:pt idx="16">
                  <c:v>Spain</c:v>
                </c:pt>
                <c:pt idx="17">
                  <c:v>The Netherlands</c:v>
                </c:pt>
                <c:pt idx="18">
                  <c:v>French Guiana</c:v>
                </c:pt>
                <c:pt idx="19">
                  <c:v>Martinique</c:v>
                </c:pt>
                <c:pt idx="20">
                  <c:v>Mayotte</c:v>
                </c:pt>
              </c:strCache>
            </c:strRef>
          </c:cat>
          <c:val>
            <c:numRef>
              <c:f>Overview!$C$2:$C$22</c:f>
              <c:numCache>
                <c:formatCode>General</c:formatCode>
                <c:ptCount val="21"/>
                <c:pt idx="1">
                  <c:v>2</c:v>
                </c:pt>
                <c:pt idx="2">
                  <c:v>1</c:v>
                </c:pt>
                <c:pt idx="6">
                  <c:v>10</c:v>
                </c:pt>
                <c:pt idx="8">
                  <c:v>19</c:v>
                </c:pt>
                <c:pt idx="9">
                  <c:v>11</c:v>
                </c:pt>
                <c:pt idx="10">
                  <c:v>3</c:v>
                </c:pt>
                <c:pt idx="11">
                  <c:v>4</c:v>
                </c:pt>
                <c:pt idx="13">
                  <c:v>6</c:v>
                </c:pt>
                <c:pt idx="14">
                  <c:v>11</c:v>
                </c:pt>
                <c:pt idx="15">
                  <c:v>7</c:v>
                </c:pt>
                <c:pt idx="16">
                  <c:v>17</c:v>
                </c:pt>
                <c:pt idx="17">
                  <c:v>2</c:v>
                </c:pt>
              </c:numCache>
            </c:numRef>
          </c:val>
          <c:extLst xmlns:c16r2="http://schemas.microsoft.com/office/drawing/2015/06/chart">
            <c:ext xmlns:c16="http://schemas.microsoft.com/office/drawing/2014/chart" uri="{C3380CC4-5D6E-409C-BE32-E72D297353CC}">
              <c16:uniqueId val="{00000000-8C84-6941-9959-C570A10663D4}"/>
            </c:ext>
          </c:extLst>
        </c:ser>
        <c:dLbls>
          <c:showLegendKey val="0"/>
          <c:showVal val="0"/>
          <c:showCatName val="0"/>
          <c:showSerName val="0"/>
          <c:showPercent val="0"/>
          <c:showBubbleSize val="0"/>
        </c:dLbls>
        <c:gapWidth val="219"/>
        <c:overlap val="-27"/>
        <c:axId val="367736776"/>
        <c:axId val="367737560"/>
      </c:barChart>
      <c:catAx>
        <c:axId val="367736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67737560"/>
        <c:crosses val="autoZero"/>
        <c:auto val="1"/>
        <c:lblAlgn val="ctr"/>
        <c:lblOffset val="100"/>
        <c:noMultiLvlLbl val="0"/>
      </c:catAx>
      <c:valAx>
        <c:axId val="367737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77367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Overview!$D$1</c:f>
              <c:strCache>
                <c:ptCount val="1"/>
                <c:pt idx="0">
                  <c:v>Master’s degrees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Overview!$A$2:$A$22</c:f>
              <c:strCache>
                <c:ptCount val="21"/>
                <c:pt idx="0">
                  <c:v>Belgium</c:v>
                </c:pt>
                <c:pt idx="1">
                  <c:v>Bulgaria</c:v>
                </c:pt>
                <c:pt idx="2">
                  <c:v>Croatia</c:v>
                </c:pt>
                <c:pt idx="3">
                  <c:v>Cyprus</c:v>
                </c:pt>
                <c:pt idx="4">
                  <c:v>Denmark</c:v>
                </c:pt>
                <c:pt idx="5">
                  <c:v>Finland</c:v>
                </c:pt>
                <c:pt idx="6">
                  <c:v>France</c:v>
                </c:pt>
                <c:pt idx="7">
                  <c:v>Germany</c:v>
                </c:pt>
                <c:pt idx="8">
                  <c:v>Greece</c:v>
                </c:pt>
                <c:pt idx="9">
                  <c:v>Italy</c:v>
                </c:pt>
                <c:pt idx="10">
                  <c:v>Ireland</c:v>
                </c:pt>
                <c:pt idx="11">
                  <c:v>Malta</c:v>
                </c:pt>
                <c:pt idx="12">
                  <c:v>Norway</c:v>
                </c:pt>
                <c:pt idx="13">
                  <c:v>Poland</c:v>
                </c:pt>
                <c:pt idx="14">
                  <c:v>Portugal</c:v>
                </c:pt>
                <c:pt idx="15">
                  <c:v>Romania</c:v>
                </c:pt>
                <c:pt idx="16">
                  <c:v>Spain</c:v>
                </c:pt>
                <c:pt idx="17">
                  <c:v>The Netherlands</c:v>
                </c:pt>
                <c:pt idx="18">
                  <c:v>French Guiana</c:v>
                </c:pt>
                <c:pt idx="19">
                  <c:v>Martinique</c:v>
                </c:pt>
                <c:pt idx="20">
                  <c:v>Mayotte</c:v>
                </c:pt>
              </c:strCache>
            </c:strRef>
          </c:cat>
          <c:val>
            <c:numRef>
              <c:f>Overview!$D$2:$D$22</c:f>
              <c:numCache>
                <c:formatCode>General</c:formatCode>
                <c:ptCount val="21"/>
                <c:pt idx="0">
                  <c:v>3</c:v>
                </c:pt>
                <c:pt idx="1">
                  <c:v>2</c:v>
                </c:pt>
                <c:pt idx="2">
                  <c:v>4</c:v>
                </c:pt>
                <c:pt idx="4">
                  <c:v>2</c:v>
                </c:pt>
                <c:pt idx="5">
                  <c:v>2</c:v>
                </c:pt>
                <c:pt idx="6">
                  <c:v>15</c:v>
                </c:pt>
                <c:pt idx="7">
                  <c:v>2</c:v>
                </c:pt>
                <c:pt idx="8">
                  <c:v>8</c:v>
                </c:pt>
                <c:pt idx="9">
                  <c:v>15</c:v>
                </c:pt>
                <c:pt idx="10">
                  <c:v>3</c:v>
                </c:pt>
                <c:pt idx="12">
                  <c:v>6</c:v>
                </c:pt>
                <c:pt idx="13">
                  <c:v>6</c:v>
                </c:pt>
                <c:pt idx="14">
                  <c:v>7</c:v>
                </c:pt>
                <c:pt idx="15">
                  <c:v>8</c:v>
                </c:pt>
                <c:pt idx="16">
                  <c:v>11</c:v>
                </c:pt>
                <c:pt idx="17">
                  <c:v>2</c:v>
                </c:pt>
              </c:numCache>
            </c:numRef>
          </c:val>
          <c:extLst xmlns:c16r2="http://schemas.microsoft.com/office/drawing/2015/06/chart">
            <c:ext xmlns:c16="http://schemas.microsoft.com/office/drawing/2014/chart" uri="{C3380CC4-5D6E-409C-BE32-E72D297353CC}">
              <c16:uniqueId val="{00000000-8E3F-A544-AE17-A64C914FD60E}"/>
            </c:ext>
          </c:extLst>
        </c:ser>
        <c:dLbls>
          <c:showLegendKey val="0"/>
          <c:showVal val="0"/>
          <c:showCatName val="0"/>
          <c:showSerName val="0"/>
          <c:showPercent val="0"/>
          <c:showBubbleSize val="0"/>
        </c:dLbls>
        <c:gapWidth val="219"/>
        <c:overlap val="-27"/>
        <c:axId val="370325200"/>
        <c:axId val="370324024"/>
      </c:barChart>
      <c:catAx>
        <c:axId val="37032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0324024"/>
        <c:crosses val="autoZero"/>
        <c:auto val="1"/>
        <c:lblAlgn val="ctr"/>
        <c:lblOffset val="100"/>
        <c:noMultiLvlLbl val="0"/>
      </c:catAx>
      <c:valAx>
        <c:axId val="370324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0325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0</xdr:colOff>
      <xdr:row>4</xdr:row>
      <xdr:rowOff>119062</xdr:rowOff>
    </xdr:from>
    <xdr:to>
      <xdr:col>14</xdr:col>
      <xdr:colOff>438150</xdr:colOff>
      <xdr:row>17</xdr:row>
      <xdr:rowOff>4762</xdr:rowOff>
    </xdr:to>
    <xdr:graphicFrame macro="">
      <xdr:nvGraphicFramePr>
        <xdr:cNvPr id="2" name="Chart 1">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576262</xdr:colOff>
      <xdr:row>17</xdr:row>
      <xdr:rowOff>157162</xdr:rowOff>
    </xdr:from>
    <xdr:to>
      <xdr:col>14</xdr:col>
      <xdr:colOff>423862</xdr:colOff>
      <xdr:row>32</xdr:row>
      <xdr:rowOff>42862</xdr:rowOff>
    </xdr:to>
    <xdr:graphicFrame macro="">
      <xdr:nvGraphicFramePr>
        <xdr:cNvPr id="3" name="Chart 2">
          <a:extLst>
            <a:ext uri="{FF2B5EF4-FFF2-40B4-BE49-F238E27FC236}">
              <a16:creationId xmlns:a16="http://schemas.microsoft.com/office/drawing/2014/main" xmlns=""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4762</xdr:colOff>
      <xdr:row>32</xdr:row>
      <xdr:rowOff>147637</xdr:rowOff>
    </xdr:from>
    <xdr:to>
      <xdr:col>14</xdr:col>
      <xdr:colOff>442912</xdr:colOff>
      <xdr:row>47</xdr:row>
      <xdr:rowOff>33337</xdr:rowOff>
    </xdr:to>
    <xdr:graphicFrame macro="">
      <xdr:nvGraphicFramePr>
        <xdr:cNvPr id="4" name="Chart 3">
          <a:extLst>
            <a:ext uri="{FF2B5EF4-FFF2-40B4-BE49-F238E27FC236}">
              <a16:creationId xmlns:a16="http://schemas.microsoft.com/office/drawing/2014/main" xmlns=""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566737</xdr:colOff>
      <xdr:row>47</xdr:row>
      <xdr:rowOff>185737</xdr:rowOff>
    </xdr:from>
    <xdr:to>
      <xdr:col>14</xdr:col>
      <xdr:colOff>414337</xdr:colOff>
      <xdr:row>62</xdr:row>
      <xdr:rowOff>71437</xdr:rowOff>
    </xdr:to>
    <xdr:graphicFrame macro="">
      <xdr:nvGraphicFramePr>
        <xdr:cNvPr id="5" name="Chart 4">
          <a:extLst>
            <a:ext uri="{FF2B5EF4-FFF2-40B4-BE49-F238E27FC236}">
              <a16:creationId xmlns:a16="http://schemas.microsoft.com/office/drawing/2014/main" xmlns=""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979715</xdr:colOff>
      <xdr:row>60</xdr:row>
      <xdr:rowOff>18143</xdr:rowOff>
    </xdr:from>
    <xdr:to>
      <xdr:col>29</xdr:col>
      <xdr:colOff>317501</xdr:colOff>
      <xdr:row>110</xdr:row>
      <xdr:rowOff>150133</xdr:rowOff>
    </xdr:to>
    <xdr:pic>
      <xdr:nvPicPr>
        <xdr:cNvPr id="2" name="Picture 1">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a:stretch>
          <a:fillRect/>
        </a:stretch>
      </xdr:blipFill>
      <xdr:spPr>
        <a:xfrm>
          <a:off x="19305815" y="23849693"/>
          <a:ext cx="6767286" cy="96569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diletta%20zonta\AppData\Local\Microsoft\Windows\Temporary%20Internet%20Files\Content.Outlook\HM7PFINY\templates%20mapping%20MARITIME%201404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932;&#959;%20Drive%20&#956;&#959;&#965;\AUA%20DOCUMENTS\BlueAquaEdu\Deliverables\D.2.1_Mapping_BlueAquaEdu_All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works - examples"/>
      <sheetName val="institutions - examples"/>
      <sheetName val="MAEs"/>
      <sheetName val="options scroll-down"/>
    </sheetNames>
    <sheetDataSet>
      <sheetData sheetId="0"/>
      <sheetData sheetId="1"/>
      <sheetData sheetId="2"/>
      <sheetData sheetId="3">
        <row r="9">
          <cell r="A9" t="str">
            <v>University</v>
          </cell>
        </row>
        <row r="10">
          <cell r="A10" t="str">
            <v>VET</v>
          </cell>
        </row>
        <row r="11">
          <cell r="A11" t="str">
            <v>Public authority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quaculture mapping Analysis"/>
      <sheetName val="Overview (3)"/>
      <sheetName val="Overview (2)"/>
      <sheetName val="Overview"/>
      <sheetName val="Aquaculture mapping ALL"/>
      <sheetName val="Aquaculture mapping Greece"/>
      <sheetName val="Aquaculture mapping France"/>
      <sheetName val="Aquaculture EDUmapping Portugal"/>
      <sheetName val="Aquaculture mapping Belgium "/>
      <sheetName val="Bulgaria"/>
      <sheetName val="Aquaculture mapping Croatia"/>
      <sheetName val="Aquaculture mapping Denmark"/>
      <sheetName val="Aquaculture mapping Finland"/>
      <sheetName val="Aquaculture mapping Germany"/>
      <sheetName val="Aquaculture mapping Italy"/>
      <sheetName val="Aquaculture mapping Ireland"/>
      <sheetName val="Malta"/>
      <sheetName val="Aquaculture mapping Norway"/>
      <sheetName val="Aquaculture mapping Netherlands"/>
      <sheetName val="Spain"/>
      <sheetName val="French ORs"/>
    </sheetNames>
    <sheetDataSet>
      <sheetData sheetId="0"/>
      <sheetData sheetId="1">
        <row r="2">
          <cell r="I2" t="str">
            <v>Vocational Training</v>
          </cell>
          <cell r="J2" t="str">
            <v xml:space="preserve">Bachelor’s Degrees </v>
          </cell>
          <cell r="K2" t="str">
            <v>Master’s degrees</v>
          </cell>
        </row>
        <row r="3">
          <cell r="I3">
            <v>39</v>
          </cell>
          <cell r="J3">
            <v>70</v>
          </cell>
          <cell r="K3">
            <v>72</v>
          </cell>
        </row>
      </sheetData>
      <sheetData sheetId="2">
        <row r="1">
          <cell r="B1" t="str">
            <v>Vocational Training</v>
          </cell>
          <cell r="C1" t="str">
            <v xml:space="preserve">Bachelor’s Degrees </v>
          </cell>
          <cell r="D1" t="str">
            <v>Master’s degrees</v>
          </cell>
        </row>
        <row r="2">
          <cell r="A2" t="str">
            <v>Belgium</v>
          </cell>
          <cell r="B2">
            <v>0</v>
          </cell>
          <cell r="C2">
            <v>0</v>
          </cell>
          <cell r="D2">
            <v>3</v>
          </cell>
          <cell r="I2" t="str">
            <v>Vocational Training</v>
          </cell>
          <cell r="J2" t="str">
            <v xml:space="preserve">Bachelor’s Degrees </v>
          </cell>
          <cell r="K2" t="str">
            <v>Master’s degrees</v>
          </cell>
        </row>
        <row r="3">
          <cell r="A3" t="str">
            <v>Bulgaria</v>
          </cell>
          <cell r="B3">
            <v>1</v>
          </cell>
          <cell r="C3">
            <v>2</v>
          </cell>
          <cell r="D3">
            <v>2</v>
          </cell>
          <cell r="I3">
            <v>39</v>
          </cell>
          <cell r="J3">
            <v>70</v>
          </cell>
          <cell r="K3">
            <v>72</v>
          </cell>
        </row>
        <row r="4">
          <cell r="A4" t="str">
            <v>Croatia</v>
          </cell>
          <cell r="B4">
            <v>0</v>
          </cell>
          <cell r="C4">
            <v>1</v>
          </cell>
          <cell r="D4">
            <v>4</v>
          </cell>
        </row>
        <row r="5">
          <cell r="A5" t="str">
            <v>Cyprus</v>
          </cell>
          <cell r="B5">
            <v>0</v>
          </cell>
          <cell r="C5">
            <v>0</v>
          </cell>
          <cell r="D5">
            <v>0</v>
          </cell>
        </row>
        <row r="6">
          <cell r="A6" t="str">
            <v>Denmark</v>
          </cell>
          <cell r="B6">
            <v>0</v>
          </cell>
          <cell r="C6">
            <v>0</v>
          </cell>
          <cell r="D6">
            <v>2</v>
          </cell>
        </row>
        <row r="7">
          <cell r="A7" t="str">
            <v>Finland</v>
          </cell>
          <cell r="B7">
            <v>2</v>
          </cell>
          <cell r="C7">
            <v>0</v>
          </cell>
          <cell r="D7">
            <v>2</v>
          </cell>
        </row>
        <row r="8">
          <cell r="A8" t="str">
            <v>France</v>
          </cell>
          <cell r="B8">
            <v>15</v>
          </cell>
          <cell r="C8">
            <v>10</v>
          </cell>
          <cell r="D8">
            <v>15</v>
          </cell>
        </row>
        <row r="9">
          <cell r="A9" t="str">
            <v>Germany</v>
          </cell>
          <cell r="B9">
            <v>0</v>
          </cell>
          <cell r="C9">
            <v>0</v>
          </cell>
          <cell r="D9">
            <v>2</v>
          </cell>
        </row>
        <row r="10">
          <cell r="A10" t="str">
            <v>Greece</v>
          </cell>
          <cell r="B10">
            <v>8</v>
          </cell>
          <cell r="C10">
            <v>19</v>
          </cell>
          <cell r="D10">
            <v>8</v>
          </cell>
        </row>
        <row r="11">
          <cell r="A11" t="str">
            <v>Italy</v>
          </cell>
          <cell r="B11">
            <v>7</v>
          </cell>
          <cell r="C11">
            <v>11</v>
          </cell>
          <cell r="D11">
            <v>16</v>
          </cell>
        </row>
        <row r="12">
          <cell r="A12" t="str">
            <v>Ireland</v>
          </cell>
          <cell r="B12">
            <v>0</v>
          </cell>
          <cell r="C12">
            <v>3</v>
          </cell>
          <cell r="D12">
            <v>3</v>
          </cell>
        </row>
        <row r="13">
          <cell r="A13" t="str">
            <v>Malta</v>
          </cell>
          <cell r="B13">
            <v>0</v>
          </cell>
          <cell r="C13">
            <v>4</v>
          </cell>
          <cell r="D13">
            <v>0</v>
          </cell>
        </row>
        <row r="14">
          <cell r="A14" t="str">
            <v>Norway</v>
          </cell>
          <cell r="B14">
            <v>0</v>
          </cell>
          <cell r="C14">
            <v>0</v>
          </cell>
          <cell r="D14">
            <v>6</v>
          </cell>
        </row>
        <row r="15">
          <cell r="A15" t="str">
            <v>Portugal</v>
          </cell>
          <cell r="B15">
            <v>3</v>
          </cell>
          <cell r="C15">
            <v>10</v>
          </cell>
          <cell r="D15">
            <v>8</v>
          </cell>
        </row>
        <row r="16">
          <cell r="A16" t="str">
            <v>Spain</v>
          </cell>
          <cell r="B16">
            <v>3</v>
          </cell>
          <cell r="C16">
            <v>10</v>
          </cell>
          <cell r="D16">
            <v>0</v>
          </cell>
        </row>
        <row r="17">
          <cell r="A17" t="str">
            <v>The Netherlands</v>
          </cell>
          <cell r="B17">
            <v>0</v>
          </cell>
          <cell r="C17">
            <v>0</v>
          </cell>
          <cell r="D17">
            <v>1</v>
          </cell>
        </row>
        <row r="18">
          <cell r="A18" t="str">
            <v>French Guiana</v>
          </cell>
          <cell r="B18">
            <v>2</v>
          </cell>
          <cell r="C18">
            <v>0</v>
          </cell>
          <cell r="D18">
            <v>0</v>
          </cell>
        </row>
        <row r="19">
          <cell r="A19" t="str">
            <v>Martinique</v>
          </cell>
          <cell r="B19">
            <v>0</v>
          </cell>
          <cell r="C19">
            <v>0</v>
          </cell>
          <cell r="D19">
            <v>0</v>
          </cell>
        </row>
        <row r="20">
          <cell r="A20" t="str">
            <v>Mayotte</v>
          </cell>
          <cell r="B20">
            <v>0</v>
          </cell>
          <cell r="C20">
            <v>0</v>
          </cell>
          <cell r="D20">
            <v>0</v>
          </cell>
        </row>
        <row r="21">
          <cell r="A21" t="str">
            <v>Reunion</v>
          </cell>
          <cell r="B21">
            <v>0</v>
          </cell>
          <cell r="C21">
            <v>0</v>
          </cell>
          <cell r="D21">
            <v>0</v>
          </cell>
        </row>
        <row r="22">
          <cell r="A22" t="str">
            <v>Guadeloupe</v>
          </cell>
          <cell r="B22">
            <v>0</v>
          </cell>
          <cell r="C22">
            <v>1</v>
          </cell>
          <cell r="D2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igb-berlin.de/en/master-programme" TargetMode="External"/><Relationship Id="rId2" Type="http://schemas.openxmlformats.org/officeDocument/2006/relationships/hyperlink" Target="https://www.igb-berlin.de/en/master-programme" TargetMode="External"/><Relationship Id="rId1" Type="http://schemas.openxmlformats.org/officeDocument/2006/relationships/hyperlink" Target="mailto:fishmaster@igb-berlin.de" TargetMode="External"/><Relationship Id="rId4" Type="http://schemas.openxmlformats.org/officeDocument/2006/relationships/hyperlink" Target="https://www.auf.uni-rostock.de/en/study/master-dregree-program/aquaculture/program-profil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veterinaria.unicam.it/it/didattica/scuole-di-specializzazione/scuola-di-specializzazione-igiene-e-controllo-dei-prodotti" TargetMode="External"/><Relationship Id="rId3" Type="http://schemas.openxmlformats.org/officeDocument/2006/relationships/hyperlink" Target="mailto:giulia.branca@unipr.itsegreteria.medicinaveterinaria@unipr.it" TargetMode="External"/><Relationship Id="rId7" Type="http://schemas.openxmlformats.org/officeDocument/2006/relationships/hyperlink" Target="https://www.unitus.it/en/courses/first-cycle-degree/biological-sciences/" TargetMode="External"/><Relationship Id="rId2" Type="http://schemas.openxmlformats.org/officeDocument/2006/relationships/hyperlink" Target="https://www.unipg.it/didattica/corsi-di-laurea-e-laurea-magistrale/archivio/offerta-formativa-2023-24?view=elencocorsi&amp;idcorso=279&amp;annoregolamento=2023&amp;tab=" TargetMode="External"/><Relationship Id="rId1" Type="http://schemas.openxmlformats.org/officeDocument/2006/relationships/hyperlink" Target="https://masterrisorsemarinecostiere.unicam.it/node/3" TargetMode="External"/><Relationship Id="rId6" Type="http://schemas.openxmlformats.org/officeDocument/2006/relationships/hyperlink" Target="mailto:stefano.vanin@unige.it/francesca.rossi@unige.it" TargetMode="External"/><Relationship Id="rId5" Type="http://schemas.openxmlformats.org/officeDocument/2006/relationships/hyperlink" Target="https://www.unipd.it/en/educational-offer/second-cycle-degree/agricultural-sciences-and-veterinary-medicine?tipo=LM&amp;scuola=AV&amp;ordinamento=2017&amp;key=AG0065&amp;cg=agricultural-forestry-and-food-sciences" TargetMode="External"/><Relationship Id="rId4" Type="http://schemas.openxmlformats.org/officeDocument/2006/relationships/hyperlink" Target="https://www.unipd.it/en/educational-offer/second-cycle-degree/agricultural-sciences-and-veterinary-medicine?tipo=LM&amp;scuola=AV&amp;ordinamento=2017&amp;key=AG0065&amp;cg=agricultural-forestry-and-food-sciences" TargetMode="External"/><Relationship Id="rId9"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3" Type="http://schemas.openxmlformats.org/officeDocument/2006/relationships/hyperlink" Target="mailto:Ian.oconnor@atu.ie" TargetMode="External"/><Relationship Id="rId2" Type="http://schemas.openxmlformats.org/officeDocument/2006/relationships/hyperlink" Target="https://www.ucc.ie/en/ckr38/" TargetMode="External"/><Relationship Id="rId1" Type="http://schemas.openxmlformats.org/officeDocument/2006/relationships/hyperlink" Target="https://sigarra.up.pt/fcup/pt/cur_geral.cur_planos_estudos_view?pv_plano_id=16261&amp;pv_ano_lectivo=2023&amp;pv_tipo_cur_sigla=&amp;pv_origem=CUR" TargetMode="External"/><Relationship Id="rId5" Type="http://schemas.openxmlformats.org/officeDocument/2006/relationships/hyperlink" Target="https://www.universityofgalway.ie/courses/taught-postgraduate-courses/msc-marine-freshwater.html" TargetMode="External"/><Relationship Id="rId4" Type="http://schemas.openxmlformats.org/officeDocument/2006/relationships/hyperlink" Target="https://www.gmit.ie/bachelor-of-science-in-agriculture-and-environmental-management"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mcast.edu.mt/courses/ag6-03-22/" TargetMode="External"/><Relationship Id="rId3" Type="http://schemas.openxmlformats.org/officeDocument/2006/relationships/hyperlink" Target="mailto:info@aquabt.com" TargetMode="External"/><Relationship Id="rId7" Type="http://schemas.openxmlformats.org/officeDocument/2006/relationships/hyperlink" Target="https://mcast.edu.mt/institute-of-applied-sciences-2/" TargetMode="External"/><Relationship Id="rId2" Type="http://schemas.openxmlformats.org/officeDocument/2006/relationships/hyperlink" Target="mailto:information@mcast.edu.mt" TargetMode="External"/><Relationship Id="rId1" Type="http://schemas.openxmlformats.org/officeDocument/2006/relationships/hyperlink" Target="https://aquabt.com/services/abt-aquaculture/education-and-training/" TargetMode="External"/><Relationship Id="rId6" Type="http://schemas.openxmlformats.org/officeDocument/2006/relationships/hyperlink" Target="https://mcast.edu.mt/institute-of-applied-sciences-2/" TargetMode="External"/><Relationship Id="rId5" Type="http://schemas.openxmlformats.org/officeDocument/2006/relationships/hyperlink" Target="https://mcast.edu.mt/institute-of-applied-sciences-2/" TargetMode="External"/><Relationship Id="rId10" Type="http://schemas.openxmlformats.org/officeDocument/2006/relationships/drawing" Target="../drawings/drawing2.xml"/><Relationship Id="rId4" Type="http://schemas.openxmlformats.org/officeDocument/2006/relationships/hyperlink" Target="https://mcast.edu.mt/courses/AG3-02-21" TargetMode="External"/><Relationship Id="rId9"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3" Type="http://schemas.openxmlformats.org/officeDocument/2006/relationships/hyperlink" Target="mailto:silje.s.lundgren@ntnu.no" TargetMode="External"/><Relationship Id="rId2" Type="http://schemas.openxmlformats.org/officeDocument/2006/relationships/hyperlink" Target="https://www.ntnu.edu/studies/msocean" TargetMode="External"/><Relationship Id="rId1" Type="http://schemas.openxmlformats.org/officeDocument/2006/relationships/hyperlink" Target="https://www.holar.is/en/departments/aquaculture-and-fish-biology/nordic-master-program-in-sustainable-production-and-utilization-of-marine-bio-resources-mar-bio" TargetMode="External"/><Relationship Id="rId6" Type="http://schemas.openxmlformats.org/officeDocument/2006/relationships/hyperlink" Target="mailto:silje.s.lundgren@ntnu.no" TargetMode="External"/><Relationship Id="rId5" Type="http://schemas.openxmlformats.org/officeDocument/2006/relationships/hyperlink" Target="https://en.uit.no/go/target/686539/?p_document_id=268941" TargetMode="External"/><Relationship Id="rId4" Type="http://schemas.openxmlformats.org/officeDocument/2006/relationships/hyperlink" Target="https://www.nmbu.no/en/studies/master-2-year/nordic-master-aquatic-food-production-safety-and-quality"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mailto:hms@hms-assistance24.com" TargetMode="External"/><Relationship Id="rId13" Type="http://schemas.openxmlformats.org/officeDocument/2006/relationships/hyperlink" Target="mailto:rekrutacja@uwm.edu.pl" TargetMode="External"/><Relationship Id="rId18" Type="http://schemas.openxmlformats.org/officeDocument/2006/relationships/hyperlink" Target="https://oferta.urk.edu.pl/index/site/3362" TargetMode="External"/><Relationship Id="rId3" Type="http://schemas.openxmlformats.org/officeDocument/2006/relationships/hyperlink" Target="mailto:polskidlacudzoziemcow@ug.edu.pl" TargetMode="External"/><Relationship Id="rId7" Type="http://schemas.openxmlformats.org/officeDocument/2006/relationships/hyperlink" Target="mailto:dziekanatwoig@ug.edu.pl" TargetMode="External"/><Relationship Id="rId12" Type="http://schemas.openxmlformats.org/officeDocument/2006/relationships/hyperlink" Target="http://wnos.uwm.edu.pl/en/research-areas" TargetMode="External"/><Relationship Id="rId17" Type="http://schemas.openxmlformats.org/officeDocument/2006/relationships/hyperlink" Target="https://puls.edu.pl/en/faculty-veterinary-medicine-and-animal-science-0" TargetMode="External"/><Relationship Id="rId2" Type="http://schemas.openxmlformats.org/officeDocument/2006/relationships/hyperlink" Target="https://pg.edu.pl/em" TargetMode="External"/><Relationship Id="rId16" Type="http://schemas.openxmlformats.org/officeDocument/2006/relationships/hyperlink" Target="mailto:dziekanat@fish.ar.szczecin.pl" TargetMode="External"/><Relationship Id="rId20" Type="http://schemas.openxmlformats.org/officeDocument/2006/relationships/hyperlink" Target="mailto:rector@urk.edu.pl" TargetMode="External"/><Relationship Id="rId1" Type="http://schemas.openxmlformats.org/officeDocument/2006/relationships/hyperlink" Target="https://old-en.ug.edu.pl/study/educational_offer/20242025/marine_biotechnology-stacjonarne-ii_stopnia" TargetMode="External"/><Relationship Id="rId6" Type="http://schemas.openxmlformats.org/officeDocument/2006/relationships/hyperlink" Target="https://oig.ug.edu.pl/" TargetMode="External"/><Relationship Id="rId11" Type="http://schemas.openxmlformats.org/officeDocument/2006/relationships/hyperlink" Target="mailto:admin@geo.kortowo.pl" TargetMode="External"/><Relationship Id="rId5" Type="http://schemas.openxmlformats.org/officeDocument/2006/relationships/hyperlink" Target="mailto:office@iopan.pl" TargetMode="External"/><Relationship Id="rId15" Type="http://schemas.openxmlformats.org/officeDocument/2006/relationships/hyperlink" Target="https://wnozir.zut.edu.pl/kierunki-studiow/ichtiologia-i-akwakultura.html" TargetMode="External"/><Relationship Id="rId10" Type="http://schemas.openxmlformats.org/officeDocument/2006/relationships/hyperlink" Target="http://wnos.uwm.edu.pl/en/study-english/erasmus/fishery" TargetMode="External"/><Relationship Id="rId19" Type="http://schemas.openxmlformats.org/officeDocument/2006/relationships/hyperlink" Target="https://oferta.urk.edu.pl/index/site/3362" TargetMode="External"/><Relationship Id="rId4" Type="http://schemas.openxmlformats.org/officeDocument/2006/relationships/hyperlink" Target="https://www.iopan.gda.pl/" TargetMode="External"/><Relationship Id="rId9" Type="http://schemas.openxmlformats.org/officeDocument/2006/relationships/hyperlink" Target="https://marine-mammals.com/about/about-the-partners/the-hel-marine-station/" TargetMode="External"/><Relationship Id="rId14" Type="http://schemas.openxmlformats.org/officeDocument/2006/relationships/hyperlink" Target="https://wbz.uwm.edu.pl/ichtiologia-akwakultura"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marina.cunha@ua.pt" TargetMode="External"/><Relationship Id="rId13" Type="http://schemas.openxmlformats.org/officeDocument/2006/relationships/hyperlink" Target="mailto:sonia.cotrim@ipleiria.pt" TargetMode="External"/><Relationship Id="rId18" Type="http://schemas.openxmlformats.org/officeDocument/2006/relationships/hyperlink" Target="https://www.ulisboa.pt/curso/mestrado/ecologia-marinha" TargetMode="External"/><Relationship Id="rId26" Type="http://schemas.openxmlformats.org/officeDocument/2006/relationships/hyperlink" Target="mailto:fctdirlbm@ualg.pt" TargetMode="External"/><Relationship Id="rId3" Type="http://schemas.openxmlformats.org/officeDocument/2006/relationships/hyperlink" Target="mailto:lic.bio.diretor@fc.up.pt" TargetMode="External"/><Relationship Id="rId21" Type="http://schemas.openxmlformats.org/officeDocument/2006/relationships/hyperlink" Target="https://www.ualg.pt/curso/1412" TargetMode="External"/><Relationship Id="rId34" Type="http://schemas.openxmlformats.org/officeDocument/2006/relationships/hyperlink" Target="mailto:joao.ma.goncalves@uac.pt" TargetMode="External"/><Relationship Id="rId7" Type="http://schemas.openxmlformats.org/officeDocument/2006/relationships/hyperlink" Target="https://www.ua.pt/pt/curso/14" TargetMode="External"/><Relationship Id="rId12" Type="http://schemas.openxmlformats.org/officeDocument/2006/relationships/hyperlink" Target="mailto:marinewelfare@euvg.pt" TargetMode="External"/><Relationship Id="rId17" Type="http://schemas.openxmlformats.org/officeDocument/2006/relationships/hyperlink" Target="https://www.ulisboa.pt/curso/mestrado/ciencias-do-mar" TargetMode="External"/><Relationship Id="rId25" Type="http://schemas.openxmlformats.org/officeDocument/2006/relationships/hyperlink" Target="https://www.ualg.pt/curso/1433" TargetMode="External"/><Relationship Id="rId33" Type="http://schemas.openxmlformats.org/officeDocument/2006/relationships/hyperlink" Target="https://uac.pt/ensino/curso.php?id=4158&amp;l=PT&amp;a=2023/2024&amp;f=FCT" TargetMode="External"/><Relationship Id="rId2" Type="http://schemas.openxmlformats.org/officeDocument/2006/relationships/hyperlink" Target="https://sigarra.up.pt/fcup/pt/vld_entidades_geral.entidade_pagina?pct_codigo=203045" TargetMode="External"/><Relationship Id="rId16" Type="http://schemas.openxmlformats.org/officeDocument/2006/relationships/hyperlink" Target="mailto:vbrotas@fc.ul.pt" TargetMode="External"/><Relationship Id="rId20" Type="http://schemas.openxmlformats.org/officeDocument/2006/relationships/hyperlink" Target="mailto:idomingos@fc.ul.pt" TargetMode="External"/><Relationship Id="rId29" Type="http://schemas.openxmlformats.org/officeDocument/2006/relationships/hyperlink" Target="mailto:ana.cm.costa@uac.pt" TargetMode="External"/><Relationship Id="rId1" Type="http://schemas.openxmlformats.org/officeDocument/2006/relationships/hyperlink" Target="https://sigarra.up.pt/fcup/pt/cur_geral.cur_planos_estudos_view?pv_plano_id=16261&amp;pv_ano_lectivo=2023&amp;pv_tipo_cur_sigla=&amp;pv_origem=CUR" TargetMode="External"/><Relationship Id="rId6" Type="http://schemas.openxmlformats.org/officeDocument/2006/relationships/hyperlink" Target="mailto:mpacheco@ua.pt" TargetMode="External"/><Relationship Id="rId11" Type="http://schemas.openxmlformats.org/officeDocument/2006/relationships/hyperlink" Target="https://www.egasmoniz.com.pt/estudar/mestrados/mestrado-aquacultura-sustentavel" TargetMode="External"/><Relationship Id="rId24" Type="http://schemas.openxmlformats.org/officeDocument/2006/relationships/hyperlink" Target="https://www.ualg.pt/curso/1430" TargetMode="External"/><Relationship Id="rId32" Type="http://schemas.openxmlformats.org/officeDocument/2006/relationships/hyperlink" Target="https://uac.pt/ensino/curso.php?id=4161&amp;l=PT&amp;a=2023/2024&amp;f=FCT" TargetMode="External"/><Relationship Id="rId5" Type="http://schemas.openxmlformats.org/officeDocument/2006/relationships/hyperlink" Target="https://www.ua.pt/pt/p/10310971" TargetMode="External"/><Relationship Id="rId15" Type="http://schemas.openxmlformats.org/officeDocument/2006/relationships/hyperlink" Target="mailto:teresa.baptista@ipleiria.pt" TargetMode="External"/><Relationship Id="rId23" Type="http://schemas.openxmlformats.org/officeDocument/2006/relationships/hyperlink" Target="mailto:fctdirmap@ualg.pt" TargetMode="External"/><Relationship Id="rId28" Type="http://schemas.openxmlformats.org/officeDocument/2006/relationships/hyperlink" Target="mailto:ccmar@ualg.pt" TargetMode="External"/><Relationship Id="rId10" Type="http://schemas.openxmlformats.org/officeDocument/2006/relationships/hyperlink" Target="https://sigarra.up.pt/icbas/pt/cur_geral.cur_view?pv_ano_lectivo=2023&amp;pv_origem=CUR&amp;pv_tipo_cur_sigla=L&amp;pv_curso_id=1288" TargetMode="External"/><Relationship Id="rId19" Type="http://schemas.openxmlformats.org/officeDocument/2006/relationships/hyperlink" Target="https://www.mare-centre.pt/pt/user/289" TargetMode="External"/><Relationship Id="rId31" Type="http://schemas.openxmlformats.org/officeDocument/2006/relationships/hyperlink" Target="mailto:ana.mp.martins@uac.pt" TargetMode="External"/><Relationship Id="rId4" Type="http://schemas.openxmlformats.org/officeDocument/2006/relationships/hyperlink" Target="https://www.ciimar.up.pt/pt-pt/ciimar/contactos/" TargetMode="External"/><Relationship Id="rId9" Type="http://schemas.openxmlformats.org/officeDocument/2006/relationships/hyperlink" Target="mailto:psilva@ua.pt" TargetMode="External"/><Relationship Id="rId14" Type="http://schemas.openxmlformats.org/officeDocument/2006/relationships/hyperlink" Target="mailto:paulo.maranhao@ipleiria.pt" TargetMode="External"/><Relationship Id="rId22" Type="http://schemas.openxmlformats.org/officeDocument/2006/relationships/hyperlink" Target="mailto:fctdirlbm@ualg.pt" TargetMode="External"/><Relationship Id="rId27" Type="http://schemas.openxmlformats.org/officeDocument/2006/relationships/hyperlink" Target="https://www.ccmar.ualg.pt/" TargetMode="External"/><Relationship Id="rId30" Type="http://schemas.openxmlformats.org/officeDocument/2006/relationships/hyperlink" Target="https://uac.pt/ensino/curso.php?id=4085&amp;l=PT&amp;a=2023/2024&amp;f=FCT"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iuls.ro/firaa/specializarea-managementul-exploatatiilor-in-acvacultura/" TargetMode="External"/><Relationship Id="rId3" Type="http://schemas.openxmlformats.org/officeDocument/2006/relationships/hyperlink" Target="mailto:adigrozea@yahoo.com" TargetMode="External"/><Relationship Id="rId7" Type="http://schemas.openxmlformats.org/officeDocument/2006/relationships/hyperlink" Target="mailto:marius.usturoi@iuls.ro" TargetMode="External"/><Relationship Id="rId2" Type="http://schemas.openxmlformats.org/officeDocument/2006/relationships/hyperlink" Target="https://usab-tm.ro/en/bachelor-39s-study-programs-52/animal-science-11035" TargetMode="External"/><Relationship Id="rId1" Type="http://schemas.openxmlformats.org/officeDocument/2006/relationships/hyperlink" Target="https://usab-tm.ro/index.php?lb=em" TargetMode="External"/><Relationship Id="rId6" Type="http://schemas.openxmlformats.org/officeDocument/2006/relationships/hyperlink" Target="https://iuls.ro/firaa/en/" TargetMode="External"/><Relationship Id="rId5" Type="http://schemas.openxmlformats.org/officeDocument/2006/relationships/hyperlink" Target="https://igpa.ro/english/" TargetMode="External"/><Relationship Id="rId4" Type="http://schemas.openxmlformats.org/officeDocument/2006/relationships/hyperlink" Target="https://www.usamvcluj.ro/en/education/bachelor/"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ccmaryambientales.uca.es/wp-content/uploads/2018/02/Masters-Degree-in-Aquaculture-and-Fisheries.-Visual-Layout.pdf?u" TargetMode="External"/><Relationship Id="rId13" Type="http://schemas.openxmlformats.org/officeDocument/2006/relationships/hyperlink" Target="https://web.ub.edu/en/web/estudis/masters-postgraduate-dregrees-finder?ambitDeConeixement=2974700&amp;cen=aquaculture" TargetMode="External"/><Relationship Id="rId18" Type="http://schemas.openxmlformats.org/officeDocument/2006/relationships/hyperlink" Target="mailto:academia@luis-vives.es" TargetMode="External"/><Relationship Id="rId26" Type="http://schemas.openxmlformats.org/officeDocument/2006/relationships/hyperlink" Target="https://web.ub.edu/en/web/estudis/w/masteruniversitari-M0604?subjects" TargetMode="External"/><Relationship Id="rId3" Type="http://schemas.openxmlformats.org/officeDocument/2006/relationships/hyperlink" Target="http://www.upv.es/index-en.html" TargetMode="External"/><Relationship Id="rId21" Type="http://schemas.openxmlformats.org/officeDocument/2006/relationships/hyperlink" Target="https://masterciencias.udc.es/galician-inter-university-masters-degree-in-aquaculture/?lang=en" TargetMode="External"/><Relationship Id="rId7" Type="http://schemas.openxmlformats.org/officeDocument/2006/relationships/hyperlink" Target="https://web.ub.edu/en/web/estudis/w/masteruniversitari-M0604?subjects" TargetMode="External"/><Relationship Id="rId12" Type="http://schemas.openxmlformats.org/officeDocument/2006/relationships/hyperlink" Target="https://web.ub.edu/en/web/estudis/masters-postgraduate-dregrees-finder?ambitDeConeixement=2974700&amp;cen=aquaculture" TargetMode="External"/><Relationship Id="rId17" Type="http://schemas.openxmlformats.org/officeDocument/2006/relationships/hyperlink" Target="https://luis-vives.es/en/fp-access-test/middle-grade-entrance-test/" TargetMode="External"/><Relationship Id="rId25" Type="http://schemas.openxmlformats.org/officeDocument/2006/relationships/hyperlink" Target="https://treball.barcelonactiva.cat/infografies/en/itinerary/blue-economy/fishing-and-aquaculture.html" TargetMode="External"/><Relationship Id="rId2" Type="http://schemas.openxmlformats.org/officeDocument/2006/relationships/hyperlink" Target="mailto:felix.acosta@ulpgc.es" TargetMode="External"/><Relationship Id="rId16" Type="http://schemas.openxmlformats.org/officeDocument/2006/relationships/hyperlink" Target="https://treball.barcelonactiva.cat/infografies/en/itinerary/blue-economy/fishing-and-aquaculture.html" TargetMode="External"/><Relationship Id="rId20" Type="http://schemas.openxmlformats.org/officeDocument/2006/relationships/hyperlink" Target="https://www.usc.gal/gl/estudos/masteres/ciencias/master-universitario-acuicultura/web-propia" TargetMode="External"/><Relationship Id="rId29" Type="http://schemas.openxmlformats.org/officeDocument/2006/relationships/hyperlink" Target="mailto:felix.acosta@ulpgc.es" TargetMode="External"/><Relationship Id="rId1" Type="http://schemas.openxmlformats.org/officeDocument/2006/relationships/hyperlink" Target="http://www.masteracuicultura.es/en/" TargetMode="External"/><Relationship Id="rId6" Type="http://schemas.openxmlformats.org/officeDocument/2006/relationships/hyperlink" Target="https://www.iamz.ciheam.org/education/advanced-courses/" TargetMode="External"/><Relationship Id="rId11" Type="http://schemas.openxmlformats.org/officeDocument/2006/relationships/hyperlink" Target="mailto:jsoengas@uvigo.es" TargetMode="External"/><Relationship Id="rId24" Type="http://schemas.openxmlformats.org/officeDocument/2006/relationships/hyperlink" Target="https://luis-vives.es/en/prueba-de-acceso-fp/pruebas-de-acceso-a-grado-superior/" TargetMode="External"/><Relationship Id="rId5" Type="http://schemas.openxmlformats.org/officeDocument/2006/relationships/hyperlink" Target="http://www.upv.es/titulaciones/MUA/menu_1013858i.html" TargetMode="External"/><Relationship Id="rId15" Type="http://schemas.openxmlformats.org/officeDocument/2006/relationships/hyperlink" Target="mailto:mnavarro@ub.edu" TargetMode="External"/><Relationship Id="rId23" Type="http://schemas.openxmlformats.org/officeDocument/2006/relationships/hyperlink" Target="mailto:academia@luis-vives.es" TargetMode="External"/><Relationship Id="rId28" Type="http://schemas.openxmlformats.org/officeDocument/2006/relationships/hyperlink" Target="mailto:mnavarro@ub.edu" TargetMode="External"/><Relationship Id="rId10" Type="http://schemas.openxmlformats.org/officeDocument/2006/relationships/hyperlink" Target="mailto:master.acuipesca@uca.es" TargetMode="External"/><Relationship Id="rId19" Type="http://schemas.openxmlformats.org/officeDocument/2006/relationships/hyperlink" Target="https://www.masterstudies.com/institutions/universidade-santiago-de-compostela/masters-degree-in-aquaculture" TargetMode="External"/><Relationship Id="rId4" Type="http://schemas.openxmlformats.org/officeDocument/2006/relationships/hyperlink" Target="http://www.upv.es/titulaciones/MUA/indexi.html" TargetMode="External"/><Relationship Id="rId9" Type="http://schemas.openxmlformats.org/officeDocument/2006/relationships/hyperlink" Target="https://oficinadeposgrado.uca.es/?lang=en" TargetMode="External"/><Relationship Id="rId14" Type="http://schemas.openxmlformats.org/officeDocument/2006/relationships/hyperlink" Target="mailto:mnavarro@ub.edu" TargetMode="External"/><Relationship Id="rId22" Type="http://schemas.openxmlformats.org/officeDocument/2006/relationships/hyperlink" Target="mailto:javier.cremades@udc.es" TargetMode="External"/><Relationship Id="rId27" Type="http://schemas.openxmlformats.org/officeDocument/2006/relationships/hyperlink" Target="https://web.ub.edu/en/web/estudis/masters-postgraduate-dregrees-finder?ambitDeConeixement=2974700&amp;cen=aquaculture" TargetMode="External"/><Relationship Id="rId30" Type="http://schemas.openxmlformats.org/officeDocument/2006/relationships/hyperlink" Target="https://ccmaryambientales.uca.es/subjects-masters-degree-in-aquaculture-and-fisheries/"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www.uva.nl/en/programmes/masters/biological-sciences-freshwater--marine-biology/freshwater--marine-biology.html?origin=5BOaRAofTjCccATraJp2XA" TargetMode="External"/><Relationship Id="rId2" Type="http://schemas.openxmlformats.org/officeDocument/2006/relationships/hyperlink" Target="https://www.wur.nl/en/education-programmes/bachelor/bsc-programmes/bachelors-animal-sciences/study-programme-bsc-animal-sciences.htm" TargetMode="External"/><Relationship Id="rId1" Type="http://schemas.openxmlformats.org/officeDocument/2006/relationships/hyperlink" Target="tel:+31317482732" TargetMode="External"/><Relationship Id="rId5" Type="http://schemas.openxmlformats.org/officeDocument/2006/relationships/hyperlink" Target="https://www.uva.nl/shared-content/programmas/en/masters/biological-sciences-freshwater--marine-biology/study-programme/study-programme.html" TargetMode="External"/><Relationship Id="rId4" Type="http://schemas.openxmlformats.org/officeDocument/2006/relationships/hyperlink" Target="mailto:coordinator-fmb-science@uva.n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mar.aegean.gr/index.php?lang=en&amp;pg=3.1" TargetMode="External"/><Relationship Id="rId13" Type="http://schemas.openxmlformats.org/officeDocument/2006/relationships/hyperlink" Target="mailto:eathan@vet.uth.gr%20-" TargetMode="External"/><Relationship Id="rId18" Type="http://schemas.openxmlformats.org/officeDocument/2006/relationships/hyperlink" Target="http://www.biology.upatras.gr/en/undergraduate-courses/" TargetMode="External"/><Relationship Id="rId26" Type="http://schemas.openxmlformats.org/officeDocument/2006/relationships/printerSettings" Target="../printerSettings/printerSettings2.bin"/><Relationship Id="rId3" Type="http://schemas.openxmlformats.org/officeDocument/2006/relationships/hyperlink" Target="https://zp.aua.gr/en-gb/lessons-catalog/" TargetMode="External"/><Relationship Id="rId21" Type="http://schemas.openxmlformats.org/officeDocument/2006/relationships/hyperlink" Target="mailto:spapadopoulou@iep.edu.gr" TargetMode="External"/><Relationship Id="rId7" Type="http://schemas.openxmlformats.org/officeDocument/2006/relationships/hyperlink" Target="https://www.bio.auth.gr/users/yiangou" TargetMode="External"/><Relationship Id="rId12" Type="http://schemas.openxmlformats.org/officeDocument/2006/relationships/hyperlink" Target="mailto:kalantidis@uoc.gr" TargetMode="External"/><Relationship Id="rId17" Type="http://schemas.openxmlformats.org/officeDocument/2006/relationships/hyperlink" Target="mailto:info@agro.ihu.gr%20%202310013452" TargetMode="External"/><Relationship Id="rId25" Type="http://schemas.openxmlformats.org/officeDocument/2006/relationships/hyperlink" Target="mailto:mail@2epal-kozan.koz.sch.gr" TargetMode="External"/><Relationship Id="rId2" Type="http://schemas.openxmlformats.org/officeDocument/2006/relationships/hyperlink" Target="https://zp.aua.gr/en-gb/general/" TargetMode="External"/><Relationship Id="rId16" Type="http://schemas.openxmlformats.org/officeDocument/2006/relationships/hyperlink" Target="mailto:stalex@ihu.gr" TargetMode="External"/><Relationship Id="rId20" Type="http://schemas.openxmlformats.org/officeDocument/2006/relationships/hyperlink" Target="javascript:;" TargetMode="External"/><Relationship Id="rId1" Type="http://schemas.openxmlformats.org/officeDocument/2006/relationships/hyperlink" Target="mailto:elenmi@aua.gr" TargetMode="External"/><Relationship Id="rId6" Type="http://schemas.openxmlformats.org/officeDocument/2006/relationships/hyperlink" Target="mailto:secr-marine@aegean.gr" TargetMode="External"/><Relationship Id="rId11" Type="http://schemas.openxmlformats.org/officeDocument/2006/relationships/hyperlink" Target="https://www.biology.uoc.gr/index.php/en/studies/undergraduate-studies/undergraduate-studies-program" TargetMode="External"/><Relationship Id="rId24" Type="http://schemas.openxmlformats.org/officeDocument/2006/relationships/hyperlink" Target="mailto:2epal-serron@sch.gr/" TargetMode="External"/><Relationship Id="rId5" Type="http://schemas.openxmlformats.org/officeDocument/2006/relationships/hyperlink" Target="mailto:ppafil@biol.uoa.gr" TargetMode="External"/><Relationship Id="rId15" Type="http://schemas.openxmlformats.org/officeDocument/2006/relationships/hyperlink" Target="http://www.apae.uth.gr/index.php?option=com_content&amp;view=article&amp;id=89&amp;Itemid=70&amp;lang=en" TargetMode="External"/><Relationship Id="rId23" Type="http://schemas.openxmlformats.org/officeDocument/2006/relationships/hyperlink" Target="mailto:mail@1epal-k-achaias.ach.sch.gr" TargetMode="External"/><Relationship Id="rId10" Type="http://schemas.openxmlformats.org/officeDocument/2006/relationships/hyperlink" Target="mailto:info@vet.auth.gr" TargetMode="External"/><Relationship Id="rId19" Type="http://schemas.openxmlformats.org/officeDocument/2006/relationships/hyperlink" Target="javascript:;" TargetMode="External"/><Relationship Id="rId4" Type="http://schemas.openxmlformats.org/officeDocument/2006/relationships/hyperlink" Target="http://www.farmbm.aua.gr/" TargetMode="External"/><Relationship Id="rId9" Type="http://schemas.openxmlformats.org/officeDocument/2006/relationships/hyperlink" Target="https://websites.auth.gr/biodiversity/" TargetMode="External"/><Relationship Id="rId14" Type="http://schemas.openxmlformats.org/officeDocument/2006/relationships/hyperlink" Target="mailto:exadact@uth.gr" TargetMode="External"/><Relationship Id="rId22" Type="http://schemas.openxmlformats.org/officeDocument/2006/relationships/hyperlink" Target="http://www.iep.edu.gr/el/geoponias-trofimon-kai-perivallontos"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mailto:mfrdessavanes@gmail.com" TargetMode="External"/><Relationship Id="rId2" Type="http://schemas.openxmlformats.org/officeDocument/2006/relationships/hyperlink" Target="mailto:mfrdessavanes@gmail.com" TargetMode="External"/><Relationship Id="rId1" Type="http://schemas.openxmlformats.org/officeDocument/2006/relationships/hyperlink" Target="mailto:malika.trouillefou@univ-antilles.f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nathalie.delattaignant@univ-littoral.fr" TargetMode="External"/><Relationship Id="rId13" Type="http://schemas.openxmlformats.org/officeDocument/2006/relationships/hyperlink" Target="mailto:iutgb@univ-littoral.fr" TargetMode="External"/><Relationship Id="rId18" Type="http://schemas.openxmlformats.org/officeDocument/2006/relationships/hyperlink" Target="mailto:severine.vanhaecke@univ-littoral.fr" TargetMode="External"/><Relationship Id="rId26" Type="http://schemas.openxmlformats.org/officeDocument/2006/relationships/hyperlink" Target="mailto:jean-marc.lebel@unicaen.fr" TargetMode="External"/><Relationship Id="rId39" Type="http://schemas.openxmlformats.org/officeDocument/2006/relationships/hyperlink" Target="../../../../../../../../../Library/Containers/com.apple.mail/Data/mb2/Downloads/unicaen_esix_agro.pdf" TargetMode="External"/><Relationship Id="rId3" Type="http://schemas.openxmlformats.org/officeDocument/2006/relationships/hyperlink" Target="https://www.univ-littoral.fr/formation/offre-de-formation/licences/licence-economie-gestion/" TargetMode="External"/><Relationship Id="rId21" Type="http://schemas.openxmlformats.org/officeDocument/2006/relationships/hyperlink" Target="https://formations.univ-brest.fr/fr/index/sciences-de-la-mer-et-du-littoral-SML/master-XB/master-biologie-INRC464S/parcours-international-master-of-science-in-marine-biological-resources-imbrsea-JRJFF991.html?search-keywords=halieutique" TargetMode="External"/><Relationship Id="rId34" Type="http://schemas.openxmlformats.org/officeDocument/2006/relationships/hyperlink" Target="mailto:Isabelle.Baraffe@univ-littoral.fr" TargetMode="External"/><Relationship Id="rId42" Type="http://schemas.openxmlformats.org/officeDocument/2006/relationships/hyperlink" Target="mailto:geoffroy.vincent@lyceedecoulogne.cneap.fr" TargetMode="External"/><Relationship Id="rId47" Type="http://schemas.openxmlformats.org/officeDocument/2006/relationships/hyperlink" Target="mailto:guillaume.beucher@echologia.fr" TargetMode="External"/><Relationship Id="rId7" Type="http://schemas.openxmlformats.org/officeDocument/2006/relationships/hyperlink" Target="https://www.univ-littoral.fr/formation/offre-de-formation/licences-professionnelles/licence-pro-gestion-des-organisations-agricoles-agroalimentaires/" TargetMode="External"/><Relationship Id="rId12" Type="http://schemas.openxmlformats.org/officeDocument/2006/relationships/hyperlink" Target="https://www.intechmer.cnam.fr/formations/catalogue-des-formations-de-l-intechmer/cadre-technique-production-et-valorisation-des-ressources-marines-740333.kjsp?RF=1491308244111" TargetMode="External"/><Relationship Id="rId17" Type="http://schemas.openxmlformats.org/officeDocument/2006/relationships/hyperlink" Target="https://www.univ-littoral.fr/formation/offre-de-formation/masters/master-gestion-de-la-production-logistique-achats-management-portuaire-et-maritime/" TargetMode="External"/><Relationship Id="rId25" Type="http://schemas.openxmlformats.org/officeDocument/2006/relationships/hyperlink" Target="https://applisweb.universita.corsica/devu/fiches_diplomes/fiches_diplomes-front/fiche_integree-front.php?id_fiche_diplome=53&amp;profil=&amp;id_site=29&amp;acces=ok&amp;id_art=1262&amp;id_rub=439&amp;id_fiche=CST_M_GESTENVI_PARCOURSGILVH" TargetMode="External"/><Relationship Id="rId33" Type="http://schemas.openxmlformats.org/officeDocument/2006/relationships/hyperlink" Target="mailto:secr-dt@univ-littoral.fr" TargetMode="External"/><Relationship Id="rId38" Type="http://schemas.openxmlformats.org/officeDocument/2006/relationships/hyperlink" Target="https://eilco.univ-littoral.fr/specialite-agroalimentaire/" TargetMode="External"/><Relationship Id="rId46" Type="http://schemas.openxmlformats.org/officeDocument/2006/relationships/hyperlink" Target="https://www.lyceesaintchristophe.com/btsa-aquaculture.html" TargetMode="External"/><Relationship Id="rId2" Type="http://schemas.openxmlformats.org/officeDocument/2006/relationships/hyperlink" Target="https://www.iut-littoral.fr/department/but-bio-boulogne-sur-mer-genie-biologique/" TargetMode="External"/><Relationship Id="rId16" Type="http://schemas.openxmlformats.org/officeDocument/2006/relationships/hyperlink" Target="https://www.univ-littoral.fr/formation/offre-de-formation/masters/master-sciences-de-la-mer-fonctionnement-gestion-des-ecosystemes-marins/" TargetMode="External"/><Relationship Id="rId20" Type="http://schemas.openxmlformats.org/officeDocument/2006/relationships/hyperlink" Target="mailto:didier.gascuel@agrocampus-ouest" TargetMode="External"/><Relationship Id="rId29" Type="http://schemas.openxmlformats.org/officeDocument/2006/relationships/hyperlink" Target="https://uniform.unicaen.fr/catalogue/formation/master/7078-master-nutrition-et-sciences-des-aliments-p.-qualite-des-aliments-et-innovation-sante?domaine=STS" TargetMode="External"/><Relationship Id="rId41" Type="http://schemas.openxmlformats.org/officeDocument/2006/relationships/hyperlink" Target="mailto:eric.robert@iseta-eca.cneap.fr" TargetMode="External"/><Relationship Id="rId1" Type="http://schemas.openxmlformats.org/officeDocument/2006/relationships/hyperlink" Target="https://www.univ-littoral.fr/formation/offre-de-formation/but/but-genie-biologique/" TargetMode="External"/><Relationship Id="rId6" Type="http://schemas.openxmlformats.org/officeDocument/2006/relationships/hyperlink" Target="mailto:rodrigue.mendez@univ-littoral.fr" TargetMode="External"/><Relationship Id="rId11" Type="http://schemas.openxmlformats.org/officeDocument/2006/relationships/hyperlink" Target="mailto:iutnb-resp-lp-aca@univ-lorraine.fr" TargetMode="External"/><Relationship Id="rId24" Type="http://schemas.openxmlformats.org/officeDocument/2006/relationships/hyperlink" Target="mailto:durieux_e@univ-corse.fr" TargetMode="External"/><Relationship Id="rId32" Type="http://schemas.openxmlformats.org/officeDocument/2006/relationships/hyperlink" Target="https://www.univ-littoral.fr/formation/offre-de-formation/masters/master-urbanisme-et-amenagement-politiques-damenagement-urbain-et-littoral/" TargetMode="External"/><Relationship Id="rId37" Type="http://schemas.openxmlformats.org/officeDocument/2006/relationships/hyperlink" Target="https://www.univ-littoral.fr/formation/offre-de-formation/masters/master-histoire-histoire-maritime-et-littorale/" TargetMode="External"/><Relationship Id="rId40" Type="http://schemas.openxmlformats.org/officeDocument/2006/relationships/hyperlink" Target="https://iseta.fr/formation/licence-aquaculture-alternance-iseta-poisy/" TargetMode="External"/><Relationship Id="rId45" Type="http://schemas.openxmlformats.org/officeDocument/2006/relationships/hyperlink" Target="https://www.epl-lozere.fr/formation-epl/?details-formation=bts-aquaculture" TargetMode="External"/><Relationship Id="rId5" Type="http://schemas.openxmlformats.org/officeDocument/2006/relationships/hyperlink" Target="https://www.univ-littoral.fr/formation/offre-de-formation/licences/licence-economie-gestion/" TargetMode="External"/><Relationship Id="rId15" Type="http://schemas.openxmlformats.org/officeDocument/2006/relationships/hyperlink" Target="mailto:mastersm@univ-littoral.fr" TargetMode="External"/><Relationship Id="rId23" Type="http://schemas.openxmlformats.org/officeDocument/2006/relationships/hyperlink" Target="https://formations.univ-brest.fr/fr/index/sciences-de-la-mer-et-du-littoral-SML/master-XB/master-economie-de-l-environnement-de-l-energie-et-des-transports-eeet-INRC4397/economie-appliquee-a-l-agriculture-la-mer-et-l-environnement-e2ame-IP8EOC6G.html?search-keywords=mer" TargetMode="External"/><Relationship Id="rId28" Type="http://schemas.openxmlformats.org/officeDocument/2006/relationships/hyperlink" Target="mailto:jean-michel.panoff@unicaen.fr" TargetMode="External"/><Relationship Id="rId36" Type="http://schemas.openxmlformats.org/officeDocument/2006/relationships/hyperlink" Target="mailto:yann.delcloque@univ-littoral.fr" TargetMode="External"/><Relationship Id="rId10" Type="http://schemas.openxmlformats.org/officeDocument/2006/relationships/hyperlink" Target="https://iut-nancy-brabois.univ-lorraine.fr/formation/lp-aca-aquaculture-continentale-aquariologie/" TargetMode="External"/><Relationship Id="rId19" Type="http://schemas.openxmlformats.org/officeDocument/2006/relationships/hyperlink" Target="https://formations.univ-brest.fr/fr/index/sciences-de-la-mer-et-du-littoral-SML/master-XB/master-biologie-INRC464S/parcours-sciences-halieutiques-et-aquacoles-sha-INRC46GF.html" TargetMode="External"/><Relationship Id="rId31" Type="http://schemas.openxmlformats.org/officeDocument/2006/relationships/hyperlink" Target="mailto:msc-marres%40univ-cotedazur.fr" TargetMode="External"/><Relationship Id="rId44" Type="http://schemas.openxmlformats.org/officeDocument/2006/relationships/hyperlink" Target="https://ahun.educagri.fr/le-lycee/eau-aquaculture-et-environnement/btsa-aquaculture" TargetMode="External"/><Relationship Id="rId4" Type="http://schemas.openxmlformats.org/officeDocument/2006/relationships/hyperlink" Target="mailto:corinne.rebel@univ-littoral.fr" TargetMode="External"/><Relationship Id="rId9" Type="http://schemas.openxmlformats.org/officeDocument/2006/relationships/hyperlink" Target="https://www.iut-littoral.fr/department/licence-pro-qhse-boulogne-sur-mer-qualite-hygiene-securite-sante-environnement/" TargetMode="External"/><Relationship Id="rId14" Type="http://schemas.openxmlformats.org/officeDocument/2006/relationships/hyperlink" Target="mailto:iutgb@univ-littoral.fr" TargetMode="External"/><Relationship Id="rId22" Type="http://schemas.openxmlformats.org/officeDocument/2006/relationships/hyperlink" Target="mailto:Carolecarole.ropars@agrocampus-ouest.fr" TargetMode="External"/><Relationship Id="rId27" Type="http://schemas.openxmlformats.org/officeDocument/2006/relationships/hyperlink" Target="https://uniform.unicaen.fr/catalogue/formation/master/7219-master-sc.-de-la-mer-p.-ecosystemes-cotiers-et-physiologie-des-especes-exploitees-par-la-peche-&amp;-l-aquaculture-profes." TargetMode="External"/><Relationship Id="rId30" Type="http://schemas.openxmlformats.org/officeDocument/2006/relationships/hyperlink" Target="https://univ-cotedazur.eu/msc/marres" TargetMode="External"/><Relationship Id="rId35" Type="http://schemas.openxmlformats.org/officeDocument/2006/relationships/hyperlink" Target="https://www.univ-littoral.fr/master-management-des-pme-pmi-cadre-et-manager-de-la-filiere-halieutique/" TargetMode="External"/><Relationship Id="rId43" Type="http://schemas.openxmlformats.org/officeDocument/2006/relationships/hyperlink" Target="http://www.lyceebourcefranc.fr/PDFs/BTSA-aquaculture.pdf" TargetMode="External"/><Relationship Id="rId48"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marina.cunha@ua.pt" TargetMode="External"/><Relationship Id="rId13" Type="http://schemas.openxmlformats.org/officeDocument/2006/relationships/hyperlink" Target="mailto:sonia.cotrim@ipleiria.pt" TargetMode="External"/><Relationship Id="rId18" Type="http://schemas.openxmlformats.org/officeDocument/2006/relationships/hyperlink" Target="https://www.ulisboa.pt/curso/mestrado/ecologia-marinha" TargetMode="External"/><Relationship Id="rId26" Type="http://schemas.openxmlformats.org/officeDocument/2006/relationships/hyperlink" Target="mailto:fctdirlbm@ualg.pt" TargetMode="External"/><Relationship Id="rId3" Type="http://schemas.openxmlformats.org/officeDocument/2006/relationships/hyperlink" Target="mailto:lic.bio.diretor@fc.up.pt" TargetMode="External"/><Relationship Id="rId21" Type="http://schemas.openxmlformats.org/officeDocument/2006/relationships/hyperlink" Target="https://www.ualg.pt/curso/1412" TargetMode="External"/><Relationship Id="rId34" Type="http://schemas.openxmlformats.org/officeDocument/2006/relationships/hyperlink" Target="mailto:joao.ma.goncalves@uac.pt" TargetMode="External"/><Relationship Id="rId7" Type="http://schemas.openxmlformats.org/officeDocument/2006/relationships/hyperlink" Target="https://www.ua.pt/pt/curso/14" TargetMode="External"/><Relationship Id="rId12" Type="http://schemas.openxmlformats.org/officeDocument/2006/relationships/hyperlink" Target="mailto:marinewelfare@euvg.pt" TargetMode="External"/><Relationship Id="rId17" Type="http://schemas.openxmlformats.org/officeDocument/2006/relationships/hyperlink" Target="https://www.ulisboa.pt/curso/mestrado/ciencias-do-mar" TargetMode="External"/><Relationship Id="rId25" Type="http://schemas.openxmlformats.org/officeDocument/2006/relationships/hyperlink" Target="https://www.ualg.pt/curso/1433" TargetMode="External"/><Relationship Id="rId33" Type="http://schemas.openxmlformats.org/officeDocument/2006/relationships/hyperlink" Target="https://uac.pt/ensino/curso.php?id=4158&amp;l=PT&amp;a=2023/2024&amp;f=FCT" TargetMode="External"/><Relationship Id="rId2" Type="http://schemas.openxmlformats.org/officeDocument/2006/relationships/hyperlink" Target="https://sigarra.up.pt/fcup/pt/vld_entidades_geral.entidade_pagina?pct_codigo=203045" TargetMode="External"/><Relationship Id="rId16" Type="http://schemas.openxmlformats.org/officeDocument/2006/relationships/hyperlink" Target="mailto:vbrotas@fc.ul.pt" TargetMode="External"/><Relationship Id="rId20" Type="http://schemas.openxmlformats.org/officeDocument/2006/relationships/hyperlink" Target="mailto:idomingos@fc.ul.pt" TargetMode="External"/><Relationship Id="rId29" Type="http://schemas.openxmlformats.org/officeDocument/2006/relationships/hyperlink" Target="mailto:ana.cm.costa@uac.pt" TargetMode="External"/><Relationship Id="rId1" Type="http://schemas.openxmlformats.org/officeDocument/2006/relationships/hyperlink" Target="https://sigarra.up.pt/fcup/pt/cur_geral.cur_planos_estudos_view?pv_plano_id=16261&amp;pv_ano_lectivo=2023&amp;pv_tipo_cur_sigla=&amp;pv_origem=CUR" TargetMode="External"/><Relationship Id="rId6" Type="http://schemas.openxmlformats.org/officeDocument/2006/relationships/hyperlink" Target="mailto:mpacheco@ua.pt" TargetMode="External"/><Relationship Id="rId11" Type="http://schemas.openxmlformats.org/officeDocument/2006/relationships/hyperlink" Target="https://www.egasmoniz.com.pt/estudar/mestrados/mestrado-aquacultura-sustentavel" TargetMode="External"/><Relationship Id="rId24" Type="http://schemas.openxmlformats.org/officeDocument/2006/relationships/hyperlink" Target="https://www.ualg.pt/curso/1430" TargetMode="External"/><Relationship Id="rId32" Type="http://schemas.openxmlformats.org/officeDocument/2006/relationships/hyperlink" Target="https://uac.pt/ensino/curso.php?id=4161&amp;l=PT&amp;a=2023/2024&amp;f=FCT" TargetMode="External"/><Relationship Id="rId5" Type="http://schemas.openxmlformats.org/officeDocument/2006/relationships/hyperlink" Target="https://www.ua.pt/pt/p/10310971" TargetMode="External"/><Relationship Id="rId15" Type="http://schemas.openxmlformats.org/officeDocument/2006/relationships/hyperlink" Target="mailto:teresa.baptista@ipleiria.pt" TargetMode="External"/><Relationship Id="rId23" Type="http://schemas.openxmlformats.org/officeDocument/2006/relationships/hyperlink" Target="mailto:fctdirmap@ualg.pt" TargetMode="External"/><Relationship Id="rId28" Type="http://schemas.openxmlformats.org/officeDocument/2006/relationships/hyperlink" Target="mailto:ccmar@ualg.pt" TargetMode="External"/><Relationship Id="rId10" Type="http://schemas.openxmlformats.org/officeDocument/2006/relationships/hyperlink" Target="https://sigarra.up.pt/icbas/pt/cur_geral.cur_view?pv_ano_lectivo=2023&amp;pv_origem=CUR&amp;pv_tipo_cur_sigla=L&amp;pv_curso_id=1288" TargetMode="External"/><Relationship Id="rId19" Type="http://schemas.openxmlformats.org/officeDocument/2006/relationships/hyperlink" Target="https://www.mare-centre.pt/pt/user/289" TargetMode="External"/><Relationship Id="rId31" Type="http://schemas.openxmlformats.org/officeDocument/2006/relationships/hyperlink" Target="mailto:ana.mp.martins@uac.pt" TargetMode="External"/><Relationship Id="rId4" Type="http://schemas.openxmlformats.org/officeDocument/2006/relationships/hyperlink" Target="https://www.ciimar.up.pt/pt-pt/ciimar/contactos/" TargetMode="External"/><Relationship Id="rId9" Type="http://schemas.openxmlformats.org/officeDocument/2006/relationships/hyperlink" Target="mailto:psilva@ua.pt" TargetMode="External"/><Relationship Id="rId14" Type="http://schemas.openxmlformats.org/officeDocument/2006/relationships/hyperlink" Target="mailto:paulo.maranhao@ipleiria.pt" TargetMode="External"/><Relationship Id="rId22" Type="http://schemas.openxmlformats.org/officeDocument/2006/relationships/hyperlink" Target="mailto:fctdirlbm@ualg.pt" TargetMode="External"/><Relationship Id="rId27" Type="http://schemas.openxmlformats.org/officeDocument/2006/relationships/hyperlink" Target="https://www.ccmar.ualg.pt/" TargetMode="External"/><Relationship Id="rId30" Type="http://schemas.openxmlformats.org/officeDocument/2006/relationships/hyperlink" Target="https://uac.pt/ensino/curso.php?id=4085&amp;l=PT&amp;a=2023/2024&amp;f=FCT"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eddyfontaine.be/urgence-du-developpement-de-la-filiere-piscicole-wallonne/" TargetMode="External"/><Relationship Id="rId2" Type="http://schemas.openxmlformats.org/officeDocument/2006/relationships/hyperlink" Target="https://eddyfontaine.be/urgence-du-developpement-de-la-filiere-piscicole-wallonne/" TargetMode="External"/><Relationship Id="rId1" Type="http://schemas.openxmlformats.org/officeDocument/2006/relationships/hyperlink" Target="https://www.vub.be/en/studying-vub/all-study-programmes-vub/bachelors-and-masters-programmes-vub/marine-and-lacustrine-science-and-management/program/master/master-marine-and-lacustrine-science-management" TargetMode="External"/><Relationship Id="rId6" Type="http://schemas.openxmlformats.org/officeDocument/2006/relationships/printerSettings" Target="../printerSettings/printerSettings4.bin"/><Relationship Id="rId5" Type="http://schemas.openxmlformats.org/officeDocument/2006/relationships/hyperlink" Target="https://eddyfontaine.be/urgence-du-developpement-de-la-filiere-piscicole-wallonne/" TargetMode="External"/><Relationship Id="rId4" Type="http://schemas.openxmlformats.org/officeDocument/2006/relationships/hyperlink" Target="https://www.efp.be/"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bf-decanat@biofac.uni-sofia.bg" TargetMode="External"/><Relationship Id="rId2" Type="http://schemas.openxmlformats.org/officeDocument/2006/relationships/hyperlink" Target="https://trakia-uni.bg/en-US/education/majors-after-high-school/Fisheries%20and%20aquaculture" TargetMode="External"/><Relationship Id="rId1" Type="http://schemas.openxmlformats.org/officeDocument/2006/relationships/hyperlink" Target="http://uni-sz.bg/agricultureengl/departments/department-of-biology-and-aquaculture/" TargetMode="External"/><Relationship Id="rId6" Type="http://schemas.openxmlformats.org/officeDocument/2006/relationships/hyperlink" Target="https://trakia-uni.bg/en-US/education/majors-after-high-school/Fisheries%20and%20aquaculture" TargetMode="External"/><Relationship Id="rId5" Type="http://schemas.openxmlformats.org/officeDocument/2006/relationships/hyperlink" Target="mailto:rector@trakia-uni.bg" TargetMode="External"/><Relationship Id="rId4" Type="http://schemas.openxmlformats.org/officeDocument/2006/relationships/hyperlink" Target="https://www.uni-sofia.bg/index.php/eng/the_university/faculties/faculty_of_biology2/degree_programmes/master_s_degree_programmes/faculty_of_biology/biology/applied_hydrobiology_and_aquacultur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eaa.unizd.hr/en" TargetMode="External"/><Relationship Id="rId13" Type="http://schemas.openxmlformats.org/officeDocument/2006/relationships/hyperlink" Target="mailto:international@dekanat.pmf.hr" TargetMode="External"/><Relationship Id="rId3" Type="http://schemas.openxmlformats.org/officeDocument/2006/relationships/hyperlink" Target="https://www.pmf.unizg.hr/biol/en/graduate_programme" TargetMode="External"/><Relationship Id="rId7" Type="http://schemas.openxmlformats.org/officeDocument/2006/relationships/hyperlink" Target="mailto:tosaric@unizd.hr" TargetMode="External"/><Relationship Id="rId12" Type="http://schemas.openxmlformats.org/officeDocument/2006/relationships/hyperlink" Target="mailto:international@dekanat.pmf.hr" TargetMode="External"/><Relationship Id="rId2" Type="http://schemas.openxmlformats.org/officeDocument/2006/relationships/hyperlink" Target="https://www.pmf.unizg.hr/biol/en/graduate_programme" TargetMode="External"/><Relationship Id="rId1" Type="http://schemas.openxmlformats.org/officeDocument/2006/relationships/hyperlink" Target="mailto:upisi@unidu.hr" TargetMode="External"/><Relationship Id="rId6" Type="http://schemas.openxmlformats.org/officeDocument/2006/relationships/hyperlink" Target="https://www.isvu.hr/visokaucilista/en/podaci/269/nastavniprogram/2023/razina/4/izvedba/R/smjer/229" TargetMode="External"/><Relationship Id="rId11" Type="http://schemas.openxmlformats.org/officeDocument/2006/relationships/hyperlink" Target="mailto:marina.brailo@unidu.hr" TargetMode="External"/><Relationship Id="rId5" Type="http://schemas.openxmlformats.org/officeDocument/2006/relationships/hyperlink" Target="https://www.unizg.hr/homepage/study-at-the-university-of-zagreb/degrees-studies-and-courses/studies-and-courses-in-croatian/natural-sciences/" TargetMode="External"/><Relationship Id="rId10" Type="http://schemas.openxmlformats.org/officeDocument/2006/relationships/hyperlink" Target="https://drive.google.com/file/d/1X4gg5GDzoSgGkMBvQvfz-bikoHSygqYB/view" TargetMode="External"/><Relationship Id="rId4" Type="http://schemas.openxmlformats.org/officeDocument/2006/relationships/hyperlink" Target="https://www.unizg.hr/homepage/study-at-the-university-of-zagreb/degrees-studies-and-courses/studies-and-courses-in-croatian/natural-sciences/" TargetMode="External"/><Relationship Id="rId9" Type="http://schemas.openxmlformats.org/officeDocument/2006/relationships/hyperlink" Target="https://www.rocapply.com/study-in-croatia/croatia-universities/university-of-dubrovnik/bachelors-in-aquaculture.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jyu.fi/en/study-with-us/masters-degree-programmes/masters-degree-programme-in-biological-and-environmental-science" TargetMode="External"/><Relationship Id="rId7" Type="http://schemas.openxmlformats.org/officeDocument/2006/relationships/hyperlink" Target="https://www.salpaus.fi/koulutusesittely/kalanviljelija/" TargetMode="External"/><Relationship Id="rId2" Type="http://schemas.openxmlformats.org/officeDocument/2006/relationships/hyperlink" Target="mailto:jaakko.lumme@livia.fi" TargetMode="External"/><Relationship Id="rId1" Type="http://schemas.openxmlformats.org/officeDocument/2006/relationships/hyperlink" Target="mailto:marja.niinivuori@salpaus.fi" TargetMode="External"/><Relationship Id="rId6" Type="http://schemas.openxmlformats.org/officeDocument/2006/relationships/hyperlink" Target="https://www.livia.fi/koulutustarjonta/vesiviljelija-kalatalouden-ammattitutkinto-vesiviljelyn-osaamisala/" TargetMode="External"/><Relationship Id="rId5" Type="http://schemas.openxmlformats.org/officeDocument/2006/relationships/hyperlink" Target="mailto:lutz.fromhage@jyu.fi" TargetMode="External"/><Relationship Id="rId4" Type="http://schemas.openxmlformats.org/officeDocument/2006/relationships/hyperlink" Target="https://opinto-opas.jyu.fi/2023/fi/tutkintoohjelma/akvma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topLeftCell="A7" workbookViewId="0">
      <selection activeCell="D24" sqref="D24"/>
    </sheetView>
  </sheetViews>
  <sheetFormatPr defaultColWidth="8.85546875" defaultRowHeight="15"/>
  <cols>
    <col min="1" max="1" width="15.85546875" bestFit="1" customWidth="1"/>
    <col min="2" max="2" width="18.28515625" bestFit="1" customWidth="1"/>
    <col min="3" max="3" width="18.5703125" bestFit="1" customWidth="1"/>
    <col min="4" max="4" width="16.42578125" bestFit="1" customWidth="1"/>
  </cols>
  <sheetData>
    <row r="1" spans="1:11">
      <c r="A1" s="152" t="s">
        <v>1</v>
      </c>
      <c r="B1" s="152" t="s">
        <v>1307</v>
      </c>
      <c r="C1" s="152" t="s">
        <v>1305</v>
      </c>
      <c r="D1" s="152" t="s">
        <v>1306</v>
      </c>
      <c r="E1" s="152" t="s">
        <v>1324</v>
      </c>
    </row>
    <row r="2" spans="1:11">
      <c r="A2" s="65" t="s">
        <v>1267</v>
      </c>
      <c r="D2">
        <v>3</v>
      </c>
      <c r="E2">
        <f t="shared" ref="E2:E24" si="0">SUM(B2:D2)</f>
        <v>3</v>
      </c>
      <c r="I2" s="152" t="s">
        <v>1307</v>
      </c>
      <c r="J2" s="152" t="s">
        <v>1305</v>
      </c>
      <c r="K2" s="152" t="s">
        <v>1306</v>
      </c>
    </row>
    <row r="3" spans="1:11">
      <c r="A3" s="65" t="s">
        <v>1139</v>
      </c>
      <c r="B3">
        <v>1</v>
      </c>
      <c r="C3">
        <v>2</v>
      </c>
      <c r="D3">
        <v>2</v>
      </c>
      <c r="E3">
        <f t="shared" si="0"/>
        <v>5</v>
      </c>
      <c r="I3" s="165">
        <f>B25</f>
        <v>45</v>
      </c>
      <c r="J3" s="165">
        <f>C25</f>
        <v>93</v>
      </c>
      <c r="K3" s="165">
        <f>D25</f>
        <v>96</v>
      </c>
    </row>
    <row r="4" spans="1:11">
      <c r="A4" s="65" t="s">
        <v>1268</v>
      </c>
      <c r="C4">
        <v>1</v>
      </c>
      <c r="D4">
        <v>4</v>
      </c>
      <c r="E4">
        <f t="shared" si="0"/>
        <v>5</v>
      </c>
      <c r="I4" s="231">
        <f>I3/$E$25</f>
        <v>0.19230769230769232</v>
      </c>
      <c r="J4" s="231">
        <f t="shared" ref="J4:K4" si="1">J3/$E$25</f>
        <v>0.39743589743589741</v>
      </c>
      <c r="K4" s="231">
        <f t="shared" si="1"/>
        <v>0.41025641025641024</v>
      </c>
    </row>
    <row r="5" spans="1:11">
      <c r="A5" s="65" t="s">
        <v>1269</v>
      </c>
      <c r="E5">
        <f t="shared" si="0"/>
        <v>0</v>
      </c>
    </row>
    <row r="6" spans="1:11">
      <c r="A6" s="65" t="s">
        <v>707</v>
      </c>
      <c r="D6">
        <v>2</v>
      </c>
      <c r="E6">
        <f t="shared" si="0"/>
        <v>2</v>
      </c>
    </row>
    <row r="7" spans="1:11">
      <c r="A7" s="65" t="s">
        <v>579</v>
      </c>
      <c r="B7">
        <v>2</v>
      </c>
      <c r="D7">
        <v>2</v>
      </c>
      <c r="E7">
        <f t="shared" si="0"/>
        <v>4</v>
      </c>
    </row>
    <row r="8" spans="1:11">
      <c r="A8" s="65" t="s">
        <v>287</v>
      </c>
      <c r="B8">
        <v>15</v>
      </c>
      <c r="C8">
        <v>10</v>
      </c>
      <c r="D8">
        <v>15</v>
      </c>
      <c r="E8">
        <f t="shared" si="0"/>
        <v>40</v>
      </c>
    </row>
    <row r="9" spans="1:11">
      <c r="A9" s="65" t="s">
        <v>615</v>
      </c>
      <c r="D9">
        <v>2</v>
      </c>
      <c r="E9">
        <f t="shared" si="0"/>
        <v>2</v>
      </c>
    </row>
    <row r="10" spans="1:11">
      <c r="A10" s="65" t="s">
        <v>0</v>
      </c>
      <c r="B10">
        <v>8</v>
      </c>
      <c r="C10">
        <v>19</v>
      </c>
      <c r="D10">
        <v>8</v>
      </c>
      <c r="E10">
        <f t="shared" si="0"/>
        <v>35</v>
      </c>
    </row>
    <row r="11" spans="1:11">
      <c r="A11" s="65" t="s">
        <v>944</v>
      </c>
      <c r="B11" s="207">
        <v>8</v>
      </c>
      <c r="C11" s="207">
        <v>11</v>
      </c>
      <c r="D11" s="207">
        <v>15</v>
      </c>
      <c r="E11">
        <f t="shared" si="0"/>
        <v>34</v>
      </c>
    </row>
    <row r="12" spans="1:11">
      <c r="A12" s="65" t="s">
        <v>1308</v>
      </c>
      <c r="C12">
        <v>3</v>
      </c>
      <c r="D12">
        <v>3</v>
      </c>
      <c r="E12">
        <f t="shared" si="0"/>
        <v>6</v>
      </c>
    </row>
    <row r="13" spans="1:11">
      <c r="A13" s="65" t="s">
        <v>1169</v>
      </c>
      <c r="C13">
        <v>4</v>
      </c>
      <c r="E13">
        <f t="shared" si="0"/>
        <v>4</v>
      </c>
    </row>
    <row r="14" spans="1:11">
      <c r="A14" s="65" t="s">
        <v>654</v>
      </c>
      <c r="D14">
        <v>6</v>
      </c>
      <c r="E14">
        <f t="shared" si="0"/>
        <v>6</v>
      </c>
    </row>
    <row r="15" spans="1:11">
      <c r="A15" s="65" t="s">
        <v>1274</v>
      </c>
      <c r="B15">
        <v>3</v>
      </c>
      <c r="C15">
        <v>6</v>
      </c>
      <c r="D15">
        <v>6</v>
      </c>
      <c r="E15">
        <f t="shared" si="0"/>
        <v>15</v>
      </c>
    </row>
    <row r="16" spans="1:11">
      <c r="A16" s="65" t="s">
        <v>803</v>
      </c>
      <c r="B16">
        <v>3</v>
      </c>
      <c r="C16">
        <v>11</v>
      </c>
      <c r="D16">
        <v>7</v>
      </c>
      <c r="E16">
        <f t="shared" si="0"/>
        <v>21</v>
      </c>
    </row>
    <row r="17" spans="1:5">
      <c r="A17" s="65" t="s">
        <v>1276</v>
      </c>
      <c r="C17">
        <v>7</v>
      </c>
      <c r="D17">
        <v>8</v>
      </c>
      <c r="E17">
        <f t="shared" si="0"/>
        <v>15</v>
      </c>
    </row>
    <row r="18" spans="1:5">
      <c r="A18" s="65" t="s">
        <v>1194</v>
      </c>
      <c r="B18">
        <v>5</v>
      </c>
      <c r="C18">
        <v>17</v>
      </c>
      <c r="D18">
        <v>11</v>
      </c>
      <c r="E18">
        <f t="shared" si="0"/>
        <v>33</v>
      </c>
    </row>
    <row r="19" spans="1:5">
      <c r="A19" s="65" t="s">
        <v>1277</v>
      </c>
      <c r="C19">
        <v>2</v>
      </c>
      <c r="D19">
        <v>2</v>
      </c>
      <c r="E19">
        <f t="shared" si="0"/>
        <v>4</v>
      </c>
    </row>
    <row r="20" spans="1:5">
      <c r="A20" s="65" t="s">
        <v>1270</v>
      </c>
      <c r="B20">
        <v>2</v>
      </c>
      <c r="E20">
        <f t="shared" si="0"/>
        <v>2</v>
      </c>
    </row>
    <row r="21" spans="1:5">
      <c r="A21" s="65" t="s">
        <v>1272</v>
      </c>
      <c r="E21">
        <f t="shared" si="0"/>
        <v>0</v>
      </c>
    </row>
    <row r="22" spans="1:5">
      <c r="A22" s="65" t="s">
        <v>1273</v>
      </c>
      <c r="E22">
        <f t="shared" si="0"/>
        <v>0</v>
      </c>
    </row>
    <row r="23" spans="1:5">
      <c r="A23" s="65" t="s">
        <v>1275</v>
      </c>
      <c r="E23">
        <f t="shared" si="0"/>
        <v>0</v>
      </c>
    </row>
    <row r="24" spans="1:5">
      <c r="A24" s="65" t="s">
        <v>1271</v>
      </c>
      <c r="C24">
        <v>1</v>
      </c>
      <c r="E24">
        <f t="shared" si="0"/>
        <v>1</v>
      </c>
    </row>
    <row r="25" spans="1:5">
      <c r="B25" s="165">
        <f>SUM(B2:B19)</f>
        <v>45</v>
      </c>
      <c r="C25" s="165">
        <f t="shared" ref="C25:D25" si="2">SUM(C2:C19)</f>
        <v>93</v>
      </c>
      <c r="D25" s="165">
        <f t="shared" si="2"/>
        <v>96</v>
      </c>
      <c r="E25" s="165">
        <f>SUM(E2:E19)</f>
        <v>234</v>
      </c>
    </row>
  </sheetData>
  <pageMargins left="0.7" right="0.7" top="0.75" bottom="0.75" header="0.3" footer="0.3"/>
  <pageSetup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zoomScale="60" zoomScaleNormal="60" workbookViewId="0">
      <selection activeCell="H4" sqref="H4"/>
    </sheetView>
  </sheetViews>
  <sheetFormatPr defaultColWidth="8.85546875" defaultRowHeight="15"/>
  <cols>
    <col min="6" max="6" width="12.42578125" customWidth="1"/>
    <col min="7" max="7" width="15"/>
    <col min="8" max="8" width="13.85546875" customWidth="1"/>
    <col min="9" max="9" width="19.85546875" customWidth="1"/>
    <col min="10" max="10" width="15"/>
    <col min="11" max="12" width="15.42578125" customWidth="1"/>
    <col min="13" max="14" width="16.42578125" customWidth="1"/>
    <col min="15" max="18" width="15"/>
    <col min="19" max="19" width="15.42578125" customWidth="1"/>
    <col min="20" max="20" width="20.42578125" customWidth="1"/>
    <col min="21" max="21" width="19.42578125" customWidth="1"/>
  </cols>
  <sheetData>
    <row r="1" spans="1:21" ht="45">
      <c r="A1" s="14" t="s">
        <v>6</v>
      </c>
      <c r="B1" s="14"/>
      <c r="C1" s="14" t="s">
        <v>7</v>
      </c>
      <c r="D1" s="14"/>
      <c r="E1" s="14" t="s">
        <v>8</v>
      </c>
      <c r="F1" s="14"/>
      <c r="G1" s="14"/>
      <c r="H1" s="14" t="s">
        <v>9</v>
      </c>
      <c r="I1" s="14"/>
      <c r="J1" s="14"/>
      <c r="K1" s="14"/>
      <c r="L1" s="14"/>
      <c r="M1" s="14"/>
      <c r="N1" s="14"/>
      <c r="O1" s="14"/>
      <c r="P1" s="14"/>
      <c r="Q1" s="14"/>
      <c r="R1" s="14"/>
      <c r="S1" s="14"/>
      <c r="T1" s="14"/>
      <c r="U1" s="14" t="s">
        <v>2</v>
      </c>
    </row>
    <row r="2" spans="1:21" ht="165">
      <c r="A2" s="14"/>
      <c r="B2" s="14" t="s">
        <v>11</v>
      </c>
      <c r="C2" s="14" t="s">
        <v>19</v>
      </c>
      <c r="D2" s="14" t="s">
        <v>12</v>
      </c>
      <c r="E2" s="14" t="s">
        <v>13</v>
      </c>
      <c r="F2" s="14" t="s">
        <v>4</v>
      </c>
      <c r="G2" s="14" t="s">
        <v>1</v>
      </c>
      <c r="H2" s="14" t="s">
        <v>20</v>
      </c>
      <c r="I2" s="14" t="s">
        <v>14</v>
      </c>
      <c r="J2" s="14" t="s">
        <v>29</v>
      </c>
      <c r="K2" s="14" t="s">
        <v>36</v>
      </c>
      <c r="L2" s="14" t="s">
        <v>40</v>
      </c>
      <c r="M2" s="14" t="s">
        <v>37</v>
      </c>
      <c r="N2" s="14" t="s">
        <v>41</v>
      </c>
      <c r="O2" s="14" t="s">
        <v>38</v>
      </c>
      <c r="P2" s="14" t="s">
        <v>35</v>
      </c>
      <c r="Q2" s="14" t="s">
        <v>15</v>
      </c>
      <c r="R2" s="14" t="s">
        <v>10</v>
      </c>
      <c r="S2" s="14" t="s">
        <v>16</v>
      </c>
      <c r="T2" s="14" t="s">
        <v>17</v>
      </c>
      <c r="U2" s="14" t="s">
        <v>3</v>
      </c>
    </row>
    <row r="3" spans="1:21" ht="195">
      <c r="A3" s="56">
        <f>1</f>
        <v>1</v>
      </c>
      <c r="B3" s="6" t="s">
        <v>613</v>
      </c>
      <c r="C3" s="9" t="s">
        <v>5</v>
      </c>
      <c r="D3" s="9" t="s">
        <v>21</v>
      </c>
      <c r="E3" s="9" t="s">
        <v>18</v>
      </c>
      <c r="F3" s="6" t="s">
        <v>614</v>
      </c>
      <c r="G3" s="6" t="s">
        <v>615</v>
      </c>
      <c r="H3" s="9" t="s">
        <v>616</v>
      </c>
      <c r="I3" s="6" t="s">
        <v>617</v>
      </c>
      <c r="J3" s="6" t="s">
        <v>618</v>
      </c>
      <c r="K3" s="19" t="s">
        <v>619</v>
      </c>
      <c r="L3" s="19" t="s">
        <v>619</v>
      </c>
      <c r="M3" s="6" t="s">
        <v>620</v>
      </c>
      <c r="N3" s="6" t="s">
        <v>254</v>
      </c>
      <c r="O3" s="6" t="s">
        <v>277</v>
      </c>
      <c r="P3" s="52" t="s">
        <v>621</v>
      </c>
      <c r="Q3" s="6" t="s">
        <v>622</v>
      </c>
      <c r="R3" s="6" t="s">
        <v>623</v>
      </c>
      <c r="S3" s="8" t="s">
        <v>624</v>
      </c>
      <c r="T3" s="6" t="s">
        <v>625</v>
      </c>
      <c r="U3" s="3" t="s">
        <v>626</v>
      </c>
    </row>
    <row r="4" spans="1:21" ht="225">
      <c r="A4" s="56">
        <f t="shared" ref="A4" si="0">A3+1</f>
        <v>2</v>
      </c>
      <c r="B4" s="6" t="s">
        <v>627</v>
      </c>
      <c r="C4" s="6" t="s">
        <v>5</v>
      </c>
      <c r="D4" s="9" t="s">
        <v>21</v>
      </c>
      <c r="E4" s="9" t="s">
        <v>18</v>
      </c>
      <c r="F4" s="6" t="s">
        <v>628</v>
      </c>
      <c r="G4" s="6" t="s">
        <v>615</v>
      </c>
      <c r="H4" s="9" t="s">
        <v>629</v>
      </c>
      <c r="I4" s="6" t="s">
        <v>630</v>
      </c>
      <c r="J4" s="6" t="s">
        <v>631</v>
      </c>
      <c r="K4" s="8"/>
      <c r="L4" s="8"/>
      <c r="M4" s="6" t="s">
        <v>632</v>
      </c>
      <c r="N4" s="6" t="s">
        <v>254</v>
      </c>
      <c r="O4" s="6" t="s">
        <v>633</v>
      </c>
      <c r="P4" s="52" t="s">
        <v>634</v>
      </c>
      <c r="Q4" s="9" t="s">
        <v>635</v>
      </c>
      <c r="R4" s="9" t="s">
        <v>636</v>
      </c>
      <c r="S4" s="8" t="s">
        <v>637</v>
      </c>
      <c r="T4" s="6" t="s">
        <v>638</v>
      </c>
      <c r="U4" s="46" t="s">
        <v>634</v>
      </c>
    </row>
    <row r="5" spans="1:21">
      <c r="A5" s="56"/>
      <c r="B5" s="6"/>
      <c r="C5" s="9"/>
      <c r="D5" s="9"/>
      <c r="E5" s="9"/>
      <c r="F5" s="6"/>
      <c r="G5" s="6"/>
      <c r="H5" s="9"/>
      <c r="I5" s="6"/>
      <c r="J5" s="9"/>
      <c r="K5" s="8"/>
      <c r="L5" s="8"/>
      <c r="M5" s="6"/>
      <c r="N5" s="6"/>
      <c r="O5" s="6"/>
      <c r="P5" s="8"/>
      <c r="Q5" s="9"/>
      <c r="R5" s="9"/>
      <c r="S5" s="8"/>
      <c r="T5" s="9"/>
      <c r="U5" s="49"/>
    </row>
    <row r="6" spans="1:21">
      <c r="A6" s="56"/>
      <c r="B6" s="6"/>
      <c r="C6" s="9"/>
      <c r="D6" s="12"/>
      <c r="E6" s="9"/>
      <c r="F6" s="9"/>
      <c r="G6" s="6"/>
      <c r="H6" s="9"/>
      <c r="I6" s="6"/>
      <c r="J6" s="6"/>
      <c r="K6" s="11"/>
      <c r="L6" s="11"/>
      <c r="M6" s="11"/>
      <c r="N6" s="11"/>
      <c r="O6" s="11"/>
      <c r="P6" s="11"/>
      <c r="Q6" s="31"/>
      <c r="R6" s="31"/>
      <c r="S6" s="4"/>
      <c r="T6" s="59"/>
      <c r="U6" s="46"/>
    </row>
    <row r="7" spans="1:21">
      <c r="A7" s="56"/>
      <c r="B7" s="6"/>
      <c r="C7" s="9"/>
      <c r="D7" s="12"/>
      <c r="E7" s="9"/>
      <c r="F7" s="9"/>
      <c r="G7" s="6"/>
      <c r="H7" s="9"/>
      <c r="I7" s="6"/>
      <c r="J7" s="6"/>
      <c r="K7" s="11"/>
      <c r="L7" s="11"/>
      <c r="M7" s="11"/>
      <c r="N7" s="11"/>
      <c r="O7" s="11"/>
      <c r="P7" s="11"/>
      <c r="Q7" s="9"/>
      <c r="R7" s="9"/>
      <c r="S7" s="23"/>
      <c r="T7" s="59"/>
      <c r="U7" s="46"/>
    </row>
    <row r="8" spans="1:21">
      <c r="A8" s="56"/>
      <c r="B8" s="6"/>
      <c r="C8" s="9"/>
      <c r="D8" s="12"/>
      <c r="E8" s="9"/>
      <c r="F8" s="6"/>
      <c r="G8" s="6"/>
      <c r="H8" s="9"/>
      <c r="I8" s="6"/>
      <c r="J8" s="9"/>
      <c r="K8" s="11"/>
      <c r="L8" s="11"/>
      <c r="M8" s="6"/>
      <c r="N8" s="6"/>
      <c r="O8" s="6"/>
      <c r="P8" s="11"/>
      <c r="Q8" s="9"/>
      <c r="R8" s="9"/>
      <c r="S8" s="11"/>
      <c r="T8" s="9"/>
      <c r="U8" s="49"/>
    </row>
    <row r="9" spans="1:21">
      <c r="A9" s="56"/>
      <c r="B9" s="6"/>
      <c r="C9" s="9"/>
      <c r="D9" s="12"/>
      <c r="E9" s="9"/>
      <c r="F9" s="9"/>
      <c r="G9" s="6"/>
      <c r="H9" s="9"/>
      <c r="I9" s="6"/>
      <c r="J9" s="9"/>
      <c r="K9" s="11"/>
      <c r="L9" s="11"/>
      <c r="M9" s="11"/>
      <c r="N9" s="11"/>
      <c r="O9" s="11"/>
      <c r="P9" s="11"/>
      <c r="Q9" s="9"/>
      <c r="R9" s="9"/>
      <c r="S9" s="10"/>
      <c r="T9" s="9"/>
      <c r="U9" s="49"/>
    </row>
    <row r="10" spans="1:21">
      <c r="A10" s="56"/>
      <c r="B10" s="6"/>
      <c r="C10" s="9"/>
      <c r="D10" s="12"/>
      <c r="E10" s="9"/>
      <c r="F10" s="9"/>
      <c r="G10" s="6"/>
      <c r="H10" s="9"/>
      <c r="I10" s="9"/>
      <c r="J10" s="9"/>
      <c r="K10" s="11"/>
      <c r="L10" s="11"/>
      <c r="M10" s="11"/>
      <c r="N10" s="11"/>
      <c r="O10" s="11"/>
      <c r="P10" s="11"/>
      <c r="Q10" s="9"/>
      <c r="R10" s="9"/>
      <c r="S10" s="10"/>
      <c r="T10" s="9"/>
      <c r="U10" s="49"/>
    </row>
    <row r="11" spans="1:21">
      <c r="A11" s="56"/>
      <c r="B11" s="9"/>
      <c r="C11" s="9"/>
      <c r="D11" s="12"/>
      <c r="E11" s="9"/>
      <c r="F11" s="6"/>
      <c r="G11" s="6"/>
      <c r="H11" s="9"/>
      <c r="I11" s="9"/>
      <c r="J11" s="9"/>
      <c r="K11" s="11"/>
      <c r="L11" s="11"/>
      <c r="M11" s="9"/>
      <c r="N11" s="9"/>
      <c r="O11" s="9"/>
      <c r="P11" s="11"/>
      <c r="Q11" s="7"/>
      <c r="R11" s="9"/>
      <c r="S11" s="10"/>
      <c r="T11" s="60"/>
      <c r="U11" s="61"/>
    </row>
    <row r="12" spans="1:21">
      <c r="A12" s="56"/>
      <c r="B12" s="9"/>
      <c r="C12" s="9"/>
      <c r="D12" s="6"/>
      <c r="E12" s="6"/>
      <c r="F12" s="9"/>
      <c r="G12" s="6"/>
      <c r="H12" s="9"/>
      <c r="I12" s="9"/>
      <c r="J12" s="6"/>
      <c r="K12" s="4"/>
      <c r="L12" s="4"/>
      <c r="M12" s="4"/>
      <c r="N12" s="4"/>
      <c r="O12" s="4"/>
      <c r="P12" s="4"/>
      <c r="Q12" s="9"/>
      <c r="R12" s="9"/>
      <c r="S12" s="10"/>
      <c r="T12" s="62"/>
      <c r="U12" s="49"/>
    </row>
    <row r="13" spans="1:21">
      <c r="A13" s="56"/>
      <c r="B13" s="6"/>
      <c r="C13" s="63"/>
      <c r="D13" s="64"/>
      <c r="E13" s="64"/>
      <c r="F13" s="64"/>
      <c r="G13" s="63"/>
      <c r="H13" s="31"/>
      <c r="I13" s="63"/>
      <c r="J13" s="64"/>
      <c r="K13" s="4"/>
      <c r="L13" s="4"/>
      <c r="M13" s="4"/>
      <c r="N13" s="4"/>
      <c r="O13" s="4"/>
      <c r="P13" s="4"/>
      <c r="Q13" s="63"/>
      <c r="R13" s="63"/>
      <c r="S13" s="50"/>
      <c r="T13" s="64"/>
      <c r="U13" s="51"/>
    </row>
    <row r="14" spans="1:21">
      <c r="A14" s="56"/>
      <c r="B14" s="9"/>
      <c r="C14" s="6"/>
      <c r="D14" s="12"/>
      <c r="E14" s="9"/>
      <c r="F14" s="6"/>
      <c r="G14" s="6"/>
      <c r="H14" s="6"/>
      <c r="I14" s="6"/>
      <c r="J14" s="6"/>
      <c r="K14" s="24"/>
      <c r="L14" s="24"/>
      <c r="M14" s="24"/>
      <c r="N14" s="24"/>
      <c r="O14" s="24"/>
      <c r="P14" s="24"/>
      <c r="Q14" s="6"/>
      <c r="R14" s="6"/>
      <c r="S14" s="8"/>
      <c r="T14" s="9"/>
      <c r="U14" s="11"/>
    </row>
    <row r="15" spans="1:21">
      <c r="A15" s="56"/>
      <c r="B15" s="9"/>
      <c r="C15" s="6"/>
      <c r="D15" s="12"/>
      <c r="E15" s="9"/>
      <c r="F15" s="6"/>
      <c r="G15" s="6"/>
      <c r="H15" s="9"/>
      <c r="I15" s="6"/>
      <c r="J15" s="6"/>
      <c r="K15" s="4"/>
      <c r="L15" s="4"/>
      <c r="M15" s="4"/>
      <c r="N15" s="4"/>
      <c r="O15" s="4"/>
      <c r="P15" s="4"/>
      <c r="Q15" s="9"/>
      <c r="R15" s="6"/>
      <c r="S15" s="52"/>
      <c r="T15" s="9"/>
      <c r="U15" s="46"/>
    </row>
    <row r="16" spans="1:21">
      <c r="A16" s="56"/>
      <c r="B16" s="9"/>
      <c r="C16" s="6"/>
      <c r="D16" s="12"/>
      <c r="E16" s="9"/>
      <c r="F16" s="6"/>
      <c r="G16" s="6"/>
      <c r="H16" s="6"/>
      <c r="I16" s="5"/>
      <c r="J16" s="5"/>
      <c r="K16" s="4"/>
      <c r="L16" s="4"/>
      <c r="M16" s="4"/>
      <c r="N16" s="4"/>
      <c r="O16" s="4"/>
      <c r="P16" s="4"/>
      <c r="Q16" s="65"/>
      <c r="R16" s="65"/>
      <c r="S16" s="65"/>
      <c r="T16" s="65"/>
      <c r="U16" s="65"/>
    </row>
    <row r="17" spans="1:21">
      <c r="A17" s="56"/>
      <c r="B17" s="6"/>
      <c r="C17" s="6"/>
      <c r="D17" s="6"/>
      <c r="E17" s="6"/>
      <c r="F17" s="6"/>
      <c r="G17" s="6"/>
      <c r="H17" s="6"/>
      <c r="I17" s="5"/>
      <c r="J17" s="65"/>
      <c r="K17" s="4"/>
      <c r="L17" s="4"/>
      <c r="M17" s="4"/>
      <c r="N17" s="4"/>
      <c r="O17" s="4"/>
      <c r="P17" s="4"/>
      <c r="Q17" s="65"/>
      <c r="R17" s="65"/>
      <c r="S17" s="66"/>
      <c r="T17" s="65"/>
      <c r="U17" s="67"/>
    </row>
    <row r="18" spans="1:21">
      <c r="A18" s="56"/>
      <c r="B18" s="6"/>
      <c r="C18" s="6"/>
      <c r="D18" s="6"/>
      <c r="E18" s="6"/>
      <c r="F18" s="65"/>
      <c r="G18" s="6"/>
      <c r="H18" s="6"/>
      <c r="I18" s="5"/>
      <c r="J18" s="65"/>
      <c r="K18" s="4"/>
      <c r="L18" s="4"/>
      <c r="M18" s="4"/>
      <c r="N18" s="4"/>
      <c r="O18" s="4"/>
      <c r="P18" s="4"/>
      <c r="Q18" s="65"/>
      <c r="R18" s="65"/>
      <c r="S18" s="65"/>
      <c r="T18" s="65"/>
      <c r="U18" s="65"/>
    </row>
    <row r="19" spans="1:21">
      <c r="A19" s="56"/>
      <c r="B19" s="6"/>
      <c r="C19" s="6"/>
      <c r="D19" s="6"/>
      <c r="E19" s="6"/>
      <c r="F19" s="65"/>
      <c r="G19" s="6"/>
      <c r="H19" s="6"/>
      <c r="I19" s="5"/>
      <c r="J19" s="65"/>
      <c r="K19" s="4"/>
      <c r="L19" s="4"/>
      <c r="M19" s="4"/>
      <c r="N19" s="4"/>
      <c r="O19" s="4"/>
      <c r="P19" s="4"/>
      <c r="Q19" s="65"/>
      <c r="R19" s="65"/>
      <c r="S19" s="65"/>
      <c r="T19" s="65"/>
      <c r="U19" s="65"/>
    </row>
    <row r="20" spans="1:21">
      <c r="A20" s="56"/>
      <c r="B20" s="6"/>
      <c r="C20" s="6"/>
      <c r="D20" s="6"/>
      <c r="E20" s="6"/>
      <c r="F20" s="65"/>
      <c r="G20" s="6"/>
      <c r="H20" s="6"/>
      <c r="I20" s="5"/>
      <c r="J20" s="65"/>
      <c r="K20" s="4"/>
      <c r="L20" s="4"/>
      <c r="M20" s="4"/>
      <c r="N20" s="4"/>
      <c r="O20" s="4"/>
      <c r="P20" s="4"/>
      <c r="Q20" s="65"/>
      <c r="R20" s="65"/>
      <c r="S20" s="65"/>
      <c r="T20" s="65"/>
      <c r="U20" s="65"/>
    </row>
    <row r="21" spans="1:21">
      <c r="A21" s="56"/>
      <c r="B21" s="6"/>
      <c r="C21" s="6"/>
      <c r="D21" s="6"/>
      <c r="E21" s="6"/>
      <c r="F21" s="65"/>
      <c r="G21" s="6"/>
      <c r="H21" s="6"/>
      <c r="I21" s="5"/>
      <c r="J21" s="65"/>
      <c r="K21" s="4"/>
      <c r="L21" s="4"/>
      <c r="M21" s="4"/>
      <c r="N21" s="4"/>
      <c r="O21" s="4"/>
      <c r="P21" s="4"/>
      <c r="Q21" s="65"/>
      <c r="R21" s="65"/>
      <c r="S21" s="65"/>
      <c r="T21" s="65"/>
      <c r="U21" s="65"/>
    </row>
    <row r="22" spans="1:21">
      <c r="A22" s="56"/>
      <c r="B22" s="6"/>
      <c r="C22" s="6"/>
      <c r="D22" s="6"/>
      <c r="E22" s="6"/>
      <c r="F22" s="65"/>
      <c r="G22" s="6"/>
      <c r="H22" s="6"/>
      <c r="I22" s="5"/>
      <c r="J22" s="65"/>
      <c r="K22" s="4"/>
      <c r="L22" s="4"/>
      <c r="M22" s="4"/>
      <c r="N22" s="4"/>
      <c r="O22" s="4"/>
      <c r="P22" s="4"/>
      <c r="Q22" s="65"/>
      <c r="R22" s="65"/>
      <c r="S22" s="65"/>
      <c r="T22" s="65"/>
      <c r="U22" s="65"/>
    </row>
    <row r="23" spans="1:21">
      <c r="A23" s="56"/>
      <c r="B23" s="6"/>
      <c r="C23" s="6"/>
      <c r="D23" s="6"/>
      <c r="E23" s="6"/>
      <c r="F23" s="65"/>
      <c r="G23" s="6"/>
      <c r="H23" s="6"/>
      <c r="I23" s="5"/>
      <c r="J23" s="65"/>
      <c r="K23" s="4"/>
      <c r="L23" s="4"/>
      <c r="M23" s="4"/>
      <c r="N23" s="4"/>
      <c r="O23" s="4"/>
      <c r="P23" s="4"/>
      <c r="Q23" s="65"/>
      <c r="R23" s="65"/>
      <c r="S23" s="65"/>
      <c r="T23" s="65"/>
      <c r="U23" s="65"/>
    </row>
    <row r="24" spans="1:21">
      <c r="A24" s="56"/>
      <c r="B24" s="6"/>
      <c r="C24" s="6"/>
      <c r="D24" s="6"/>
      <c r="E24" s="6"/>
      <c r="F24" s="65"/>
      <c r="G24" s="6"/>
      <c r="H24" s="6"/>
      <c r="I24" s="5"/>
      <c r="J24" s="65"/>
      <c r="K24" s="4"/>
      <c r="L24" s="4"/>
      <c r="M24" s="4"/>
      <c r="N24" s="4"/>
      <c r="O24" s="4"/>
      <c r="P24" s="4"/>
      <c r="Q24" s="65"/>
      <c r="R24" s="65"/>
      <c r="S24" s="65"/>
      <c r="T24" s="65"/>
      <c r="U24" s="65"/>
    </row>
    <row r="25" spans="1:21">
      <c r="A25" s="56"/>
      <c r="B25" s="6"/>
      <c r="C25" s="6"/>
      <c r="D25" s="6"/>
      <c r="E25" s="6"/>
      <c r="F25" s="65"/>
      <c r="G25" s="6"/>
      <c r="H25" s="6"/>
      <c r="I25" s="5"/>
      <c r="J25" s="65"/>
      <c r="K25" s="4"/>
      <c r="L25" s="4"/>
      <c r="M25" s="4"/>
      <c r="N25" s="4"/>
      <c r="O25" s="4"/>
      <c r="P25" s="4"/>
      <c r="Q25" s="65"/>
      <c r="R25" s="65"/>
      <c r="S25" s="65"/>
      <c r="T25" s="65"/>
      <c r="U25" s="65"/>
    </row>
    <row r="26" spans="1:21" ht="18">
      <c r="A26" s="56"/>
      <c r="B26" s="6"/>
      <c r="C26" s="6"/>
      <c r="D26" s="6"/>
      <c r="E26" s="6"/>
      <c r="F26" s="65"/>
      <c r="G26" s="6"/>
      <c r="H26" s="6"/>
      <c r="I26" s="68"/>
      <c r="J26" s="65"/>
      <c r="K26" s="65"/>
      <c r="L26" s="65"/>
      <c r="M26" s="65"/>
      <c r="N26" s="65"/>
      <c r="O26" s="65"/>
      <c r="P26" s="65"/>
      <c r="Q26" s="65"/>
      <c r="R26" s="65"/>
      <c r="S26" s="65"/>
      <c r="T26" s="65"/>
      <c r="U26" s="65"/>
    </row>
    <row r="27" spans="1:21" ht="18">
      <c r="A27" s="56"/>
      <c r="B27" s="6"/>
      <c r="C27" s="6"/>
      <c r="D27" s="6"/>
      <c r="E27" s="6"/>
      <c r="F27" s="65"/>
      <c r="G27" s="6"/>
      <c r="H27" s="6"/>
      <c r="I27" s="68"/>
      <c r="J27" s="65"/>
      <c r="K27" s="65"/>
      <c r="L27" s="65"/>
      <c r="M27" s="65"/>
      <c r="N27" s="65"/>
      <c r="O27" s="65"/>
      <c r="P27" s="65"/>
      <c r="Q27" s="65"/>
      <c r="R27" s="65"/>
      <c r="S27" s="65"/>
      <c r="T27" s="65"/>
      <c r="U27" s="65"/>
    </row>
    <row r="28" spans="1:21" ht="18">
      <c r="A28" s="56"/>
      <c r="B28" s="6"/>
      <c r="C28" s="6"/>
      <c r="D28" s="6"/>
      <c r="E28" s="6"/>
      <c r="F28" s="65"/>
      <c r="G28" s="6"/>
      <c r="H28" s="6"/>
      <c r="I28" s="68"/>
      <c r="J28" s="65"/>
      <c r="K28" s="65"/>
      <c r="L28" s="65"/>
      <c r="M28" s="65"/>
      <c r="N28" s="65"/>
      <c r="O28" s="65"/>
      <c r="P28" s="65"/>
      <c r="Q28" s="65"/>
      <c r="R28" s="65"/>
      <c r="S28" s="65"/>
      <c r="T28" s="65"/>
      <c r="U28" s="65"/>
    </row>
    <row r="29" spans="1:21" ht="18">
      <c r="A29" s="56"/>
      <c r="B29" s="6"/>
      <c r="C29" s="6"/>
      <c r="D29" s="6"/>
      <c r="E29" s="6"/>
      <c r="F29" s="6"/>
      <c r="G29" s="6"/>
      <c r="H29" s="6"/>
      <c r="I29" s="68"/>
      <c r="J29" s="65"/>
      <c r="K29" s="65"/>
      <c r="L29" s="65"/>
      <c r="M29" s="65"/>
      <c r="N29" s="65"/>
      <c r="O29" s="65"/>
      <c r="P29" s="65"/>
      <c r="Q29" s="65"/>
      <c r="R29" s="65"/>
      <c r="S29" s="65"/>
      <c r="T29" s="65"/>
      <c r="U29" s="65"/>
    </row>
    <row r="30" spans="1:21" ht="18">
      <c r="A30" s="56"/>
      <c r="B30" s="6"/>
      <c r="C30" s="6"/>
      <c r="D30" s="6"/>
      <c r="E30" s="6"/>
      <c r="F30" s="6"/>
      <c r="G30" s="6"/>
      <c r="H30" s="6"/>
      <c r="I30" s="68"/>
      <c r="J30" s="65"/>
      <c r="K30" s="65"/>
      <c r="L30" s="65"/>
      <c r="M30" s="65"/>
      <c r="N30" s="65"/>
      <c r="O30" s="65"/>
      <c r="P30" s="65"/>
      <c r="Q30" s="65"/>
      <c r="R30" s="65"/>
      <c r="S30" s="65"/>
      <c r="T30" s="65"/>
      <c r="U30" s="65"/>
    </row>
  </sheetData>
  <hyperlinks>
    <hyperlink ref="S3" r:id="rId1" display="fishmaster@igb-berlin.de"/>
    <hyperlink ref="U3" r:id="rId2" display="https://www.igb-berlin.de/en/master-programme"/>
    <hyperlink ref="P3" r:id="rId3"/>
    <hyperlink ref="P4" r:id="rId4" location=":~:text=The%20master's%20course%20Aquaculture%20is,aquaculture%20of%20algae%20is%20taught."/>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36"/>
  <sheetViews>
    <sheetView zoomScale="106" zoomScaleNormal="106" workbookViewId="0">
      <pane xSplit="7" ySplit="2" topLeftCell="H33" activePane="bottomRight" state="frozen"/>
      <selection pane="topRight" activeCell="H1" sqref="H1"/>
      <selection pane="bottomLeft" activeCell="A3" sqref="A3"/>
      <selection pane="bottomRight" activeCell="B34" sqref="B34"/>
    </sheetView>
  </sheetViews>
  <sheetFormatPr defaultColWidth="15" defaultRowHeight="15"/>
  <cols>
    <col min="1" max="3" width="15" style="13"/>
    <col min="4" max="4" width="15" style="168"/>
    <col min="5" max="5" width="15" style="13"/>
    <col min="6" max="6" width="12.42578125" style="13" customWidth="1"/>
    <col min="7" max="7" width="15" style="13"/>
    <col min="8" max="8" width="13.85546875" customWidth="1"/>
    <col min="9" max="9" width="15" style="13"/>
    <col min="10" max="10" width="19.85546875" style="13" customWidth="1"/>
    <col min="11" max="12" width="15.42578125" style="13" customWidth="1"/>
    <col min="13" max="14" width="16.42578125" style="13" customWidth="1"/>
    <col min="15" max="18" width="15" style="13"/>
    <col min="19" max="19" width="15.7109375" style="13" customWidth="1"/>
    <col min="20" max="20" width="20.7109375" style="134" customWidth="1"/>
    <col min="21" max="21" width="19.7109375" style="13" customWidth="1"/>
    <col min="22" max="16384" width="15" style="13"/>
  </cols>
  <sheetData>
    <row r="1" spans="1:22" s="1" customFormat="1" ht="42" customHeight="1">
      <c r="A1" s="14" t="s">
        <v>6</v>
      </c>
      <c r="B1" s="14"/>
      <c r="C1" s="14" t="s">
        <v>7</v>
      </c>
      <c r="D1" s="166"/>
      <c r="E1" s="14" t="s">
        <v>8</v>
      </c>
      <c r="F1" s="14"/>
      <c r="G1" s="14"/>
      <c r="H1" s="169" t="s">
        <v>9</v>
      </c>
      <c r="I1" s="14"/>
      <c r="J1" s="14"/>
      <c r="K1" s="14"/>
      <c r="L1" s="14"/>
      <c r="M1" s="14"/>
      <c r="N1" s="14"/>
      <c r="O1" s="14"/>
      <c r="P1" s="14"/>
      <c r="Q1" s="14"/>
      <c r="R1" s="14"/>
      <c r="S1" s="14"/>
      <c r="T1" s="125"/>
      <c r="U1" s="14" t="s">
        <v>2</v>
      </c>
    </row>
    <row r="2" spans="1:22" s="1" customFormat="1" ht="88.5" customHeight="1">
      <c r="A2" s="14"/>
      <c r="B2" s="14" t="s">
        <v>11</v>
      </c>
      <c r="C2" s="14" t="s">
        <v>19</v>
      </c>
      <c r="D2" s="166" t="s">
        <v>12</v>
      </c>
      <c r="E2" s="14" t="s">
        <v>13</v>
      </c>
      <c r="F2" s="14" t="s">
        <v>4</v>
      </c>
      <c r="G2" s="14" t="s">
        <v>1</v>
      </c>
      <c r="H2" s="14" t="s">
        <v>20</v>
      </c>
      <c r="I2" s="14" t="s">
        <v>29</v>
      </c>
      <c r="J2" s="14" t="s">
        <v>14</v>
      </c>
      <c r="K2" s="14" t="s">
        <v>36</v>
      </c>
      <c r="L2" s="14" t="s">
        <v>40</v>
      </c>
      <c r="M2" s="14" t="s">
        <v>37</v>
      </c>
      <c r="N2" s="14" t="s">
        <v>41</v>
      </c>
      <c r="O2" s="14" t="s">
        <v>38</v>
      </c>
      <c r="P2" s="14" t="s">
        <v>35</v>
      </c>
      <c r="Q2" s="14" t="s">
        <v>15</v>
      </c>
      <c r="R2" s="14" t="s">
        <v>10</v>
      </c>
      <c r="S2" s="14" t="s">
        <v>16</v>
      </c>
      <c r="T2" s="125" t="s">
        <v>17</v>
      </c>
      <c r="U2" s="14" t="s">
        <v>3</v>
      </c>
    </row>
    <row r="3" spans="1:22" s="2" customFormat="1" ht="150.75" customHeight="1">
      <c r="A3" s="19">
        <v>1</v>
      </c>
      <c r="B3" s="6" t="s">
        <v>942</v>
      </c>
      <c r="C3" s="9" t="s">
        <v>5</v>
      </c>
      <c r="D3" s="167" t="s">
        <v>21</v>
      </c>
      <c r="E3" s="9" t="s">
        <v>18</v>
      </c>
      <c r="F3" s="6" t="s">
        <v>943</v>
      </c>
      <c r="G3" s="6" t="s">
        <v>944</v>
      </c>
      <c r="H3" s="170" t="s">
        <v>804</v>
      </c>
      <c r="I3" s="9" t="s">
        <v>945</v>
      </c>
      <c r="J3" s="9" t="s">
        <v>946</v>
      </c>
      <c r="K3" s="9" t="s">
        <v>947</v>
      </c>
      <c r="L3" s="9" t="s">
        <v>440</v>
      </c>
      <c r="M3" s="9"/>
      <c r="N3" s="9"/>
      <c r="O3" s="9"/>
      <c r="P3" s="11"/>
      <c r="Q3" s="6" t="s">
        <v>948</v>
      </c>
      <c r="R3" s="6" t="s">
        <v>949</v>
      </c>
      <c r="S3" s="8" t="s">
        <v>950</v>
      </c>
      <c r="T3" s="126" t="s">
        <v>951</v>
      </c>
      <c r="U3" s="3"/>
    </row>
    <row r="4" spans="1:22" s="2" customFormat="1" ht="171.6" customHeight="1">
      <c r="A4" s="19">
        <v>2</v>
      </c>
      <c r="B4" s="9" t="s">
        <v>952</v>
      </c>
      <c r="C4" s="9" t="s">
        <v>5</v>
      </c>
      <c r="D4" s="167" t="s">
        <v>21</v>
      </c>
      <c r="E4" s="9" t="s">
        <v>18</v>
      </c>
      <c r="F4" s="9" t="s">
        <v>953</v>
      </c>
      <c r="G4" s="6" t="s">
        <v>944</v>
      </c>
      <c r="H4" s="170" t="s">
        <v>804</v>
      </c>
      <c r="I4" s="9" t="s">
        <v>954</v>
      </c>
      <c r="J4" s="9" t="s">
        <v>955</v>
      </c>
      <c r="K4" s="11" t="s">
        <v>1534</v>
      </c>
      <c r="L4" s="9" t="s">
        <v>956</v>
      </c>
      <c r="M4" s="9"/>
      <c r="N4" s="9"/>
      <c r="O4" s="9"/>
      <c r="P4" s="11"/>
      <c r="Q4" s="9"/>
      <c r="R4" s="9"/>
      <c r="S4" s="9"/>
      <c r="T4" s="127"/>
      <c r="U4" s="9"/>
    </row>
    <row r="5" spans="1:22" s="178" customFormat="1" ht="118.35" customHeight="1">
      <c r="A5" s="208">
        <v>3</v>
      </c>
      <c r="B5" s="209" t="s">
        <v>957</v>
      </c>
      <c r="C5" s="209" t="s">
        <v>5</v>
      </c>
      <c r="D5" s="217" t="s">
        <v>1535</v>
      </c>
      <c r="E5" s="209" t="s">
        <v>18</v>
      </c>
      <c r="F5" s="209" t="s">
        <v>961</v>
      </c>
      <c r="G5" s="209" t="s">
        <v>944</v>
      </c>
      <c r="H5" s="209" t="s">
        <v>867</v>
      </c>
      <c r="I5" s="209"/>
      <c r="J5" s="209"/>
      <c r="K5" s="52"/>
      <c r="L5" s="209"/>
      <c r="M5" s="209" t="s">
        <v>959</v>
      </c>
      <c r="N5" s="209"/>
      <c r="O5" s="209"/>
      <c r="P5" s="209" t="s">
        <v>960</v>
      </c>
      <c r="Q5" s="209" t="s">
        <v>1537</v>
      </c>
      <c r="R5" s="209" t="s">
        <v>1538</v>
      </c>
      <c r="S5" s="209" t="s">
        <v>1539</v>
      </c>
      <c r="T5" s="218" t="s">
        <v>1540</v>
      </c>
      <c r="U5" s="52" t="s">
        <v>1536</v>
      </c>
    </row>
    <row r="6" spans="1:22" s="2" customFormat="1" ht="108" customHeight="1">
      <c r="A6" s="208">
        <v>4</v>
      </c>
      <c r="B6" s="209" t="s">
        <v>957</v>
      </c>
      <c r="C6" s="209" t="s">
        <v>5</v>
      </c>
      <c r="D6" s="219" t="s">
        <v>958</v>
      </c>
      <c r="E6" s="209" t="s">
        <v>18</v>
      </c>
      <c r="F6" s="209" t="s">
        <v>961</v>
      </c>
      <c r="G6" s="209" t="s">
        <v>944</v>
      </c>
      <c r="H6" s="209" t="s">
        <v>580</v>
      </c>
      <c r="I6" s="209"/>
      <c r="J6" s="209"/>
      <c r="K6" s="209"/>
      <c r="L6" s="209"/>
      <c r="M6" s="209" t="s">
        <v>962</v>
      </c>
      <c r="N6" s="209">
        <v>62</v>
      </c>
      <c r="O6" s="209"/>
      <c r="P6" s="52" t="s">
        <v>963</v>
      </c>
      <c r="Q6" s="209"/>
      <c r="R6" s="209"/>
      <c r="S6" s="209" t="s">
        <v>964</v>
      </c>
      <c r="T6" s="218" t="s">
        <v>965</v>
      </c>
      <c r="U6" s="52" t="s">
        <v>966</v>
      </c>
    </row>
    <row r="7" spans="1:22" ht="128.25" customHeight="1">
      <c r="A7" s="208">
        <v>5</v>
      </c>
      <c r="B7" s="209" t="s">
        <v>967</v>
      </c>
      <c r="C7" s="209" t="s">
        <v>5</v>
      </c>
      <c r="D7" s="219" t="s">
        <v>958</v>
      </c>
      <c r="E7" s="209" t="s">
        <v>18</v>
      </c>
      <c r="F7" s="209" t="s">
        <v>968</v>
      </c>
      <c r="G7" s="209" t="s">
        <v>944</v>
      </c>
      <c r="H7" s="209" t="s">
        <v>580</v>
      </c>
      <c r="I7" s="209" t="s">
        <v>969</v>
      </c>
      <c r="J7" s="209"/>
      <c r="K7" s="209"/>
      <c r="L7" s="209"/>
      <c r="M7" s="209" t="s">
        <v>970</v>
      </c>
      <c r="N7" s="209"/>
      <c r="O7" s="209"/>
      <c r="P7" s="209"/>
      <c r="Q7" s="209" t="s">
        <v>971</v>
      </c>
      <c r="R7" s="209" t="s">
        <v>972</v>
      </c>
      <c r="S7" s="209"/>
      <c r="T7" s="218"/>
      <c r="U7" s="209" t="s">
        <v>1541</v>
      </c>
    </row>
    <row r="8" spans="1:22" s="179" customFormat="1" ht="128.25" customHeight="1">
      <c r="A8" s="208">
        <v>6</v>
      </c>
      <c r="B8" s="209" t="s">
        <v>973</v>
      </c>
      <c r="C8" s="209" t="s">
        <v>5</v>
      </c>
      <c r="D8" s="219" t="s">
        <v>958</v>
      </c>
      <c r="E8" s="209" t="s">
        <v>18</v>
      </c>
      <c r="F8" s="209" t="s">
        <v>968</v>
      </c>
      <c r="G8" s="209" t="s">
        <v>944</v>
      </c>
      <c r="H8" s="209" t="s">
        <v>580</v>
      </c>
      <c r="I8" s="209" t="s">
        <v>974</v>
      </c>
      <c r="J8" s="209"/>
      <c r="K8" s="209"/>
      <c r="L8" s="209"/>
      <c r="M8" s="212" t="s">
        <v>1542</v>
      </c>
      <c r="N8" s="209">
        <v>120</v>
      </c>
      <c r="O8" s="209" t="s">
        <v>975</v>
      </c>
      <c r="P8" s="209"/>
      <c r="Q8" s="209" t="s">
        <v>1544</v>
      </c>
      <c r="R8" s="209"/>
      <c r="S8" s="209" t="s">
        <v>1545</v>
      </c>
      <c r="T8" s="218"/>
      <c r="U8" s="209" t="s">
        <v>1543</v>
      </c>
    </row>
    <row r="9" spans="1:22" ht="128.25" customHeight="1">
      <c r="A9" s="208">
        <v>7</v>
      </c>
      <c r="B9" s="209" t="s">
        <v>976</v>
      </c>
      <c r="C9" s="209" t="s">
        <v>5</v>
      </c>
      <c r="D9" s="171" t="s">
        <v>21</v>
      </c>
      <c r="E9" s="209" t="s">
        <v>18</v>
      </c>
      <c r="F9" s="209" t="s">
        <v>977</v>
      </c>
      <c r="G9" s="209" t="s">
        <v>944</v>
      </c>
      <c r="H9" s="209" t="s">
        <v>742</v>
      </c>
      <c r="I9" s="209" t="s">
        <v>978</v>
      </c>
      <c r="J9" s="209" t="s">
        <v>979</v>
      </c>
      <c r="K9" s="209"/>
      <c r="L9" s="209">
        <v>180</v>
      </c>
      <c r="M9" s="209"/>
      <c r="N9" s="209"/>
      <c r="O9" s="209"/>
      <c r="P9" s="209"/>
      <c r="Q9" s="209" t="s">
        <v>980</v>
      </c>
      <c r="R9" s="209" t="s">
        <v>981</v>
      </c>
      <c r="S9" s="209" t="s">
        <v>982</v>
      </c>
      <c r="T9" s="218" t="s">
        <v>983</v>
      </c>
      <c r="U9" s="209"/>
    </row>
    <row r="10" spans="1:22" ht="128.25" customHeight="1">
      <c r="A10" s="208">
        <v>8</v>
      </c>
      <c r="B10" s="209" t="s">
        <v>976</v>
      </c>
      <c r="C10" s="209" t="s">
        <v>5</v>
      </c>
      <c r="D10" s="171" t="s">
        <v>21</v>
      </c>
      <c r="E10" s="209" t="s">
        <v>18</v>
      </c>
      <c r="F10" s="209" t="s">
        <v>984</v>
      </c>
      <c r="G10" s="209" t="s">
        <v>944</v>
      </c>
      <c r="H10" s="209" t="s">
        <v>580</v>
      </c>
      <c r="I10" s="209" t="s">
        <v>985</v>
      </c>
      <c r="J10" s="209"/>
      <c r="K10" s="209"/>
      <c r="L10" s="209"/>
      <c r="M10" s="209" t="s">
        <v>986</v>
      </c>
      <c r="N10" s="209">
        <v>120</v>
      </c>
      <c r="O10" s="209"/>
      <c r="P10" s="209" t="s">
        <v>987</v>
      </c>
      <c r="Q10" s="209" t="s">
        <v>988</v>
      </c>
      <c r="R10" s="209" t="s">
        <v>188</v>
      </c>
      <c r="S10" s="209" t="s">
        <v>989</v>
      </c>
      <c r="T10" s="218">
        <v>390805442409</v>
      </c>
      <c r="U10" s="209" t="s">
        <v>990</v>
      </c>
    </row>
    <row r="11" spans="1:22" ht="207.75" customHeight="1">
      <c r="A11" s="208">
        <v>9</v>
      </c>
      <c r="B11" s="209" t="s">
        <v>991</v>
      </c>
      <c r="C11" s="209" t="s">
        <v>5</v>
      </c>
      <c r="D11" s="171" t="s">
        <v>21</v>
      </c>
      <c r="E11" s="209" t="s">
        <v>18</v>
      </c>
      <c r="F11" s="209" t="s">
        <v>992</v>
      </c>
      <c r="G11" s="209" t="s">
        <v>944</v>
      </c>
      <c r="H11" s="220" t="s">
        <v>804</v>
      </c>
      <c r="I11" s="209" t="s">
        <v>993</v>
      </c>
      <c r="J11" s="209" t="s">
        <v>994</v>
      </c>
      <c r="K11" s="52" t="s">
        <v>995</v>
      </c>
      <c r="L11" s="209">
        <v>180</v>
      </c>
      <c r="M11" s="209"/>
      <c r="N11" s="209"/>
      <c r="O11" s="209"/>
      <c r="P11" s="209"/>
      <c r="Q11" s="209"/>
      <c r="R11" s="209"/>
      <c r="S11" s="209" t="s">
        <v>996</v>
      </c>
      <c r="T11" s="218" t="s">
        <v>996</v>
      </c>
      <c r="U11" s="52" t="s">
        <v>997</v>
      </c>
    </row>
    <row r="12" spans="1:22" s="2" customFormat="1" ht="198" customHeight="1">
      <c r="A12" s="208">
        <v>10</v>
      </c>
      <c r="B12" s="209" t="s">
        <v>998</v>
      </c>
      <c r="C12" s="209" t="s">
        <v>5</v>
      </c>
      <c r="D12" s="171"/>
      <c r="E12" s="209" t="s">
        <v>18</v>
      </c>
      <c r="F12" s="209"/>
      <c r="G12" s="209" t="s">
        <v>944</v>
      </c>
      <c r="H12" s="220" t="s">
        <v>580</v>
      </c>
      <c r="I12" s="209" t="s">
        <v>999</v>
      </c>
      <c r="J12" s="209"/>
      <c r="K12" s="209"/>
      <c r="L12" s="209"/>
      <c r="M12" s="209"/>
      <c r="N12" s="209"/>
      <c r="O12" s="209"/>
      <c r="P12" s="209"/>
      <c r="Q12" s="209"/>
      <c r="R12" s="209"/>
      <c r="S12" s="209"/>
      <c r="T12" s="218" t="s">
        <v>1000</v>
      </c>
      <c r="U12" s="209" t="s">
        <v>1000</v>
      </c>
    </row>
    <row r="13" spans="1:22" s="129" customFormat="1" ht="198" customHeight="1">
      <c r="A13" s="208">
        <v>11</v>
      </c>
      <c r="B13" s="209" t="s">
        <v>998</v>
      </c>
      <c r="C13" s="209" t="s">
        <v>5</v>
      </c>
      <c r="D13" s="171" t="s">
        <v>1001</v>
      </c>
      <c r="E13" s="209" t="s">
        <v>18</v>
      </c>
      <c r="F13" s="209"/>
      <c r="G13" s="209" t="s">
        <v>944</v>
      </c>
      <c r="H13" s="209" t="s">
        <v>580</v>
      </c>
      <c r="I13" s="209" t="s">
        <v>978</v>
      </c>
      <c r="J13" s="209"/>
      <c r="K13" s="209"/>
      <c r="L13" s="209"/>
      <c r="M13" s="209" t="s">
        <v>1002</v>
      </c>
      <c r="N13" s="209" t="s">
        <v>1003</v>
      </c>
      <c r="O13" s="209"/>
      <c r="P13" s="209" t="s">
        <v>1004</v>
      </c>
      <c r="Q13" s="209" t="s">
        <v>1005</v>
      </c>
      <c r="R13" s="209" t="s">
        <v>808</v>
      </c>
      <c r="S13" s="209" t="s">
        <v>1006</v>
      </c>
      <c r="T13" s="218" t="s">
        <v>1007</v>
      </c>
      <c r="U13" s="209" t="s">
        <v>1008</v>
      </c>
    </row>
    <row r="14" spans="1:22" s="2" customFormat="1" ht="189" customHeight="1">
      <c r="A14" s="208">
        <v>12</v>
      </c>
      <c r="B14" s="209" t="s">
        <v>1009</v>
      </c>
      <c r="C14" s="209" t="s">
        <v>5</v>
      </c>
      <c r="D14" s="171" t="s">
        <v>21</v>
      </c>
      <c r="E14" s="209" t="s">
        <v>18</v>
      </c>
      <c r="F14" s="209"/>
      <c r="G14" s="209" t="s">
        <v>944</v>
      </c>
      <c r="H14" s="209" t="s">
        <v>580</v>
      </c>
      <c r="I14" s="209" t="s">
        <v>1010</v>
      </c>
      <c r="J14" s="209"/>
      <c r="K14" s="52"/>
      <c r="L14" s="209"/>
      <c r="M14" s="209"/>
      <c r="N14" s="209"/>
      <c r="O14" s="209"/>
      <c r="P14" s="209"/>
      <c r="Q14" s="209"/>
      <c r="R14" s="209"/>
      <c r="S14" s="209"/>
      <c r="T14" s="218"/>
      <c r="U14" s="209" t="s">
        <v>1011</v>
      </c>
    </row>
    <row r="15" spans="1:22" s="2" customFormat="1" ht="78" customHeight="1">
      <c r="A15" s="208">
        <v>13</v>
      </c>
      <c r="B15" s="221" t="s">
        <v>1012</v>
      </c>
      <c r="C15" s="209" t="s">
        <v>5</v>
      </c>
      <c r="D15" s="171" t="s">
        <v>21</v>
      </c>
      <c r="E15" s="209" t="s">
        <v>18</v>
      </c>
      <c r="F15" s="209"/>
      <c r="G15" s="209" t="s">
        <v>944</v>
      </c>
      <c r="H15" s="209" t="s">
        <v>580</v>
      </c>
      <c r="I15" s="209" t="s">
        <v>1013</v>
      </c>
      <c r="J15" s="209"/>
      <c r="K15" s="209"/>
      <c r="L15" s="209"/>
      <c r="M15" s="209"/>
      <c r="N15" s="209"/>
      <c r="O15" s="209"/>
      <c r="P15" s="209"/>
      <c r="Q15" s="209"/>
      <c r="R15" s="209"/>
      <c r="S15" s="209"/>
      <c r="T15" s="218"/>
      <c r="U15" s="209"/>
    </row>
    <row r="16" spans="1:22" s="2" customFormat="1" ht="221.25" customHeight="1">
      <c r="A16" s="208">
        <v>14</v>
      </c>
      <c r="B16" s="209" t="s">
        <v>1014</v>
      </c>
      <c r="C16" s="209" t="s">
        <v>5</v>
      </c>
      <c r="D16" s="171" t="s">
        <v>21</v>
      </c>
      <c r="E16" s="209" t="s">
        <v>18</v>
      </c>
      <c r="F16" s="209" t="s">
        <v>1015</v>
      </c>
      <c r="G16" s="209" t="s">
        <v>944</v>
      </c>
      <c r="H16" s="220" t="s">
        <v>804</v>
      </c>
      <c r="I16" s="209" t="s">
        <v>1010</v>
      </c>
      <c r="J16" s="209" t="s">
        <v>1016</v>
      </c>
      <c r="K16" s="52" t="s">
        <v>1017</v>
      </c>
      <c r="L16" s="209">
        <v>180</v>
      </c>
      <c r="M16" s="209"/>
      <c r="N16" s="209"/>
      <c r="O16" s="209"/>
      <c r="P16" s="209"/>
      <c r="Q16" s="209"/>
      <c r="R16" s="209" t="s">
        <v>1018</v>
      </c>
      <c r="S16" s="52" t="s">
        <v>1019</v>
      </c>
      <c r="T16" s="218" t="s">
        <v>1020</v>
      </c>
      <c r="U16" s="52" t="s">
        <v>1021</v>
      </c>
      <c r="V16" s="13"/>
    </row>
    <row r="17" spans="1:97" s="2" customFormat="1" ht="221.25" customHeight="1">
      <c r="A17" s="208">
        <v>15</v>
      </c>
      <c r="B17" s="209" t="s">
        <v>1014</v>
      </c>
      <c r="C17" s="209" t="s">
        <v>5</v>
      </c>
      <c r="D17" s="171" t="s">
        <v>21</v>
      </c>
      <c r="E17" s="209" t="s">
        <v>18</v>
      </c>
      <c r="F17" s="209" t="s">
        <v>1015</v>
      </c>
      <c r="G17" s="209" t="s">
        <v>944</v>
      </c>
      <c r="H17" s="209" t="s">
        <v>580</v>
      </c>
      <c r="I17" s="209" t="s">
        <v>1010</v>
      </c>
      <c r="J17" s="209"/>
      <c r="K17" s="52"/>
      <c r="L17" s="209"/>
      <c r="M17" s="209" t="s">
        <v>1022</v>
      </c>
      <c r="N17" s="209">
        <v>120</v>
      </c>
      <c r="O17" s="209"/>
      <c r="P17" s="209"/>
      <c r="Q17" s="209"/>
      <c r="R17" s="209" t="s">
        <v>1018</v>
      </c>
      <c r="S17" s="52" t="s">
        <v>1023</v>
      </c>
      <c r="T17" s="218" t="s">
        <v>1020</v>
      </c>
      <c r="U17" s="52" t="s">
        <v>1024</v>
      </c>
      <c r="V17" s="13"/>
    </row>
    <row r="18" spans="1:97" s="2" customFormat="1" ht="138.75" customHeight="1">
      <c r="A18" s="208">
        <v>16</v>
      </c>
      <c r="B18" s="209" t="s">
        <v>1025</v>
      </c>
      <c r="C18" s="209" t="s">
        <v>5</v>
      </c>
      <c r="D18" s="171" t="s">
        <v>21</v>
      </c>
      <c r="E18" s="209" t="s">
        <v>18</v>
      </c>
      <c r="F18" s="209"/>
      <c r="G18" s="209" t="s">
        <v>944</v>
      </c>
      <c r="H18" s="209"/>
      <c r="I18" s="209" t="s">
        <v>1026</v>
      </c>
      <c r="J18" s="209"/>
      <c r="K18" s="209"/>
      <c r="L18" s="209"/>
      <c r="M18" s="209"/>
      <c r="N18" s="209"/>
      <c r="O18" s="209"/>
      <c r="P18" s="209"/>
      <c r="Q18" s="222"/>
      <c r="R18" s="209"/>
      <c r="S18" s="223"/>
      <c r="T18" s="218"/>
      <c r="U18" s="209" t="s">
        <v>1027</v>
      </c>
    </row>
    <row r="19" spans="1:97" ht="154.5" customHeight="1">
      <c r="A19" s="208">
        <v>17</v>
      </c>
      <c r="B19" s="209" t="s">
        <v>1311</v>
      </c>
      <c r="C19" s="209" t="s">
        <v>5</v>
      </c>
      <c r="D19" s="171" t="s">
        <v>21</v>
      </c>
      <c r="E19" s="209" t="s">
        <v>18</v>
      </c>
      <c r="F19" s="209" t="s">
        <v>1312</v>
      </c>
      <c r="G19" s="209" t="s">
        <v>944</v>
      </c>
      <c r="H19" s="209"/>
      <c r="I19" s="209" t="s">
        <v>1315</v>
      </c>
      <c r="J19" s="209" t="s">
        <v>1313</v>
      </c>
      <c r="K19" s="209" t="s">
        <v>1314</v>
      </c>
      <c r="L19" s="209">
        <v>180</v>
      </c>
      <c r="M19" s="209"/>
      <c r="N19" s="209"/>
      <c r="O19" s="209"/>
      <c r="P19" s="209"/>
      <c r="Q19" s="209"/>
      <c r="R19" s="209"/>
      <c r="S19" s="209" t="s">
        <v>1318</v>
      </c>
      <c r="T19" s="218" t="s">
        <v>1317</v>
      </c>
      <c r="U19" s="209" t="s">
        <v>1316</v>
      </c>
      <c r="V19" s="2"/>
    </row>
    <row r="20" spans="1:97" s="128" customFormat="1" ht="131.25" customHeight="1">
      <c r="A20" s="208">
        <v>18</v>
      </c>
      <c r="B20" s="209" t="s">
        <v>1028</v>
      </c>
      <c r="C20" s="209" t="s">
        <v>5</v>
      </c>
      <c r="D20" s="171" t="s">
        <v>21</v>
      </c>
      <c r="E20" s="209" t="s">
        <v>18</v>
      </c>
      <c r="F20" s="209" t="s">
        <v>1029</v>
      </c>
      <c r="G20" s="209" t="s">
        <v>944</v>
      </c>
      <c r="H20" s="220" t="s">
        <v>804</v>
      </c>
      <c r="I20" s="209" t="s">
        <v>1030</v>
      </c>
      <c r="J20" s="209" t="s">
        <v>1031</v>
      </c>
      <c r="K20" s="209" t="s">
        <v>1032</v>
      </c>
      <c r="L20" s="209">
        <v>180</v>
      </c>
      <c r="M20" s="209"/>
      <c r="N20" s="209"/>
      <c r="O20" s="209"/>
      <c r="P20" s="209"/>
      <c r="Q20" s="222" t="s">
        <v>1033</v>
      </c>
      <c r="R20" s="209" t="s">
        <v>1034</v>
      </c>
      <c r="S20" s="52" t="s">
        <v>1035</v>
      </c>
      <c r="T20" s="218" t="s">
        <v>1036</v>
      </c>
      <c r="U20" s="209" t="s">
        <v>1037</v>
      </c>
    </row>
    <row r="21" spans="1:97" ht="103.5" customHeight="1">
      <c r="A21" s="208">
        <v>19</v>
      </c>
      <c r="B21" s="209" t="s">
        <v>1038</v>
      </c>
      <c r="C21" s="209" t="s">
        <v>5</v>
      </c>
      <c r="D21" s="171" t="s">
        <v>21</v>
      </c>
      <c r="E21" s="209" t="s">
        <v>18</v>
      </c>
      <c r="F21" s="209" t="s">
        <v>1039</v>
      </c>
      <c r="G21" s="209" t="s">
        <v>944</v>
      </c>
      <c r="H21" s="209" t="s">
        <v>580</v>
      </c>
      <c r="I21" s="209"/>
      <c r="J21" s="209"/>
      <c r="K21" s="209"/>
      <c r="L21" s="209"/>
      <c r="M21" s="209" t="s">
        <v>1040</v>
      </c>
      <c r="N21" s="209"/>
      <c r="O21" s="209"/>
      <c r="P21" s="209"/>
      <c r="Q21" s="209" t="s">
        <v>1041</v>
      </c>
      <c r="R21" s="209" t="s">
        <v>1042</v>
      </c>
      <c r="S21" s="209" t="s">
        <v>1043</v>
      </c>
      <c r="T21" s="224"/>
      <c r="U21" s="209" t="s">
        <v>1044</v>
      </c>
      <c r="V21" s="15"/>
    </row>
    <row r="22" spans="1:97" ht="154.5" customHeight="1">
      <c r="A22" s="208">
        <v>20</v>
      </c>
      <c r="B22" s="209" t="s">
        <v>1045</v>
      </c>
      <c r="C22" s="209" t="s">
        <v>5</v>
      </c>
      <c r="D22" s="171" t="s">
        <v>21</v>
      </c>
      <c r="E22" s="209" t="s">
        <v>18</v>
      </c>
      <c r="F22" s="209"/>
      <c r="G22" s="209" t="s">
        <v>944</v>
      </c>
      <c r="H22" s="209" t="s">
        <v>580</v>
      </c>
      <c r="I22" s="209"/>
      <c r="J22" s="209"/>
      <c r="K22" s="209"/>
      <c r="L22" s="209"/>
      <c r="M22" s="209" t="s">
        <v>1046</v>
      </c>
      <c r="N22" s="209">
        <v>120</v>
      </c>
      <c r="O22" s="209"/>
      <c r="P22" s="209"/>
      <c r="Q22" s="209" t="s">
        <v>1047</v>
      </c>
      <c r="R22" s="209" t="s">
        <v>1048</v>
      </c>
      <c r="S22" s="209" t="s">
        <v>1049</v>
      </c>
      <c r="T22" s="218"/>
      <c r="U22" s="209" t="s">
        <v>1050</v>
      </c>
      <c r="V22" s="2"/>
    </row>
    <row r="23" spans="1:97" s="2" customFormat="1" ht="59.1" customHeight="1">
      <c r="A23" s="208">
        <v>21</v>
      </c>
      <c r="B23" s="209" t="s">
        <v>1051</v>
      </c>
      <c r="C23" s="209" t="s">
        <v>5</v>
      </c>
      <c r="D23" s="171" t="s">
        <v>21</v>
      </c>
      <c r="E23" s="209" t="s">
        <v>18</v>
      </c>
      <c r="F23" s="209" t="s">
        <v>1052</v>
      </c>
      <c r="G23" s="209" t="s">
        <v>944</v>
      </c>
      <c r="H23" s="209" t="s">
        <v>580</v>
      </c>
      <c r="I23" s="209" t="s">
        <v>1053</v>
      </c>
      <c r="J23" s="209"/>
      <c r="K23" s="209"/>
      <c r="L23" s="209"/>
      <c r="M23" s="209" t="s">
        <v>1054</v>
      </c>
      <c r="N23" s="209"/>
      <c r="O23" s="209"/>
      <c r="P23" s="209"/>
      <c r="Q23" s="209" t="s">
        <v>1055</v>
      </c>
      <c r="R23" s="209"/>
      <c r="S23" s="209" t="s">
        <v>1056</v>
      </c>
      <c r="T23" s="218" t="s">
        <v>1057</v>
      </c>
      <c r="U23" s="209" t="s">
        <v>1058</v>
      </c>
    </row>
    <row r="24" spans="1:97" s="130" customFormat="1" ht="82.5" customHeight="1">
      <c r="A24" s="208">
        <v>22</v>
      </c>
      <c r="B24" s="221" t="s">
        <v>1059</v>
      </c>
      <c r="C24" s="221" t="s">
        <v>1060</v>
      </c>
      <c r="D24" s="225" t="s">
        <v>1309</v>
      </c>
      <c r="E24" s="209" t="s">
        <v>18</v>
      </c>
      <c r="F24" s="221" t="s">
        <v>1061</v>
      </c>
      <c r="G24" s="221" t="s">
        <v>944</v>
      </c>
      <c r="H24" s="226" t="s">
        <v>804</v>
      </c>
      <c r="I24" s="221" t="s">
        <v>1062</v>
      </c>
      <c r="J24" s="221" t="s">
        <v>1063</v>
      </c>
      <c r="K24" s="221" t="s">
        <v>1064</v>
      </c>
      <c r="L24" s="221">
        <v>180</v>
      </c>
      <c r="M24" s="221"/>
      <c r="N24" s="221"/>
      <c r="O24" s="221"/>
      <c r="P24" s="221"/>
      <c r="Q24" s="221" t="s">
        <v>1065</v>
      </c>
      <c r="R24" s="221" t="s">
        <v>1066</v>
      </c>
      <c r="S24" s="221" t="s">
        <v>1067</v>
      </c>
      <c r="T24" s="227" t="s">
        <v>1068</v>
      </c>
      <c r="U24" s="221" t="s">
        <v>1069</v>
      </c>
      <c r="V24" s="131"/>
    </row>
    <row r="25" spans="1:97" ht="111.75" customHeight="1">
      <c r="A25" s="208">
        <v>23</v>
      </c>
      <c r="B25" s="209" t="s">
        <v>1070</v>
      </c>
      <c r="C25" s="209" t="s">
        <v>5</v>
      </c>
      <c r="D25" s="219" t="s">
        <v>21</v>
      </c>
      <c r="E25" s="209" t="s">
        <v>18</v>
      </c>
      <c r="F25" s="209" t="s">
        <v>1071</v>
      </c>
      <c r="G25" s="209" t="s">
        <v>944</v>
      </c>
      <c r="H25" s="209" t="s">
        <v>580</v>
      </c>
      <c r="I25" s="209" t="s">
        <v>1072</v>
      </c>
      <c r="J25" s="209" t="s">
        <v>1073</v>
      </c>
      <c r="K25" s="209"/>
      <c r="L25" s="209"/>
      <c r="M25" s="209" t="s">
        <v>1074</v>
      </c>
      <c r="N25" s="209"/>
      <c r="O25" s="209" t="s">
        <v>975</v>
      </c>
      <c r="P25" s="209"/>
      <c r="Q25" s="209" t="s">
        <v>1075</v>
      </c>
      <c r="R25" s="209"/>
      <c r="S25" s="52" t="s">
        <v>1076</v>
      </c>
      <c r="T25" s="218"/>
      <c r="U25" s="52" t="s">
        <v>1077</v>
      </c>
    </row>
    <row r="26" spans="1:97" ht="111.75" customHeight="1">
      <c r="A26" s="208">
        <v>24</v>
      </c>
      <c r="B26" s="209" t="s">
        <v>1070</v>
      </c>
      <c r="C26" s="209" t="s">
        <v>5</v>
      </c>
      <c r="D26" s="219" t="s">
        <v>21</v>
      </c>
      <c r="E26" s="209" t="s">
        <v>18</v>
      </c>
      <c r="F26" s="209" t="s">
        <v>1078</v>
      </c>
      <c r="G26" s="209" t="s">
        <v>944</v>
      </c>
      <c r="H26" s="209" t="s">
        <v>580</v>
      </c>
      <c r="I26" s="209"/>
      <c r="J26" s="209"/>
      <c r="K26" s="209"/>
      <c r="L26" s="209"/>
      <c r="M26" s="209" t="s">
        <v>986</v>
      </c>
      <c r="N26" s="209">
        <v>120</v>
      </c>
      <c r="O26" s="209" t="s">
        <v>277</v>
      </c>
      <c r="P26" s="209" t="s">
        <v>1079</v>
      </c>
      <c r="Q26" s="209" t="s">
        <v>1075</v>
      </c>
      <c r="R26" s="209"/>
      <c r="S26" s="52"/>
      <c r="T26" s="218"/>
      <c r="U26" s="52" t="s">
        <v>1077</v>
      </c>
    </row>
    <row r="27" spans="1:97" s="173" customFormat="1" ht="90.75" customHeight="1">
      <c r="A27" s="208">
        <v>25</v>
      </c>
      <c r="B27" s="209" t="s">
        <v>942</v>
      </c>
      <c r="C27" s="209" t="s">
        <v>5</v>
      </c>
      <c r="D27" s="219" t="s">
        <v>21</v>
      </c>
      <c r="E27" s="209" t="s">
        <v>18</v>
      </c>
      <c r="F27" s="209" t="s">
        <v>943</v>
      </c>
      <c r="G27" s="209" t="s">
        <v>944</v>
      </c>
      <c r="H27" s="209" t="s">
        <v>580</v>
      </c>
      <c r="I27" s="228" t="s">
        <v>1080</v>
      </c>
      <c r="J27" s="212"/>
      <c r="K27" s="4"/>
      <c r="L27" s="209"/>
      <c r="M27" s="209" t="s">
        <v>1081</v>
      </c>
      <c r="N27" s="209"/>
      <c r="O27" s="209"/>
      <c r="P27" s="209"/>
      <c r="Q27" s="209"/>
      <c r="R27" s="209"/>
      <c r="S27" s="209"/>
      <c r="T27" s="218"/>
      <c r="U27" s="209"/>
    </row>
    <row r="28" spans="1:97" s="172" customFormat="1" ht="75.95" customHeight="1">
      <c r="A28" s="208">
        <v>26</v>
      </c>
      <c r="B28" s="209" t="s">
        <v>1320</v>
      </c>
      <c r="C28" s="209" t="s">
        <v>1322</v>
      </c>
      <c r="D28" s="219" t="s">
        <v>359</v>
      </c>
      <c r="E28" s="209"/>
      <c r="F28" s="209"/>
      <c r="G28" s="209" t="s">
        <v>944</v>
      </c>
      <c r="H28" s="209"/>
      <c r="I28" s="209"/>
      <c r="J28" s="209" t="s">
        <v>1319</v>
      </c>
      <c r="K28" s="209"/>
      <c r="L28" s="209"/>
      <c r="M28" s="209"/>
      <c r="N28" s="209"/>
      <c r="O28" s="209"/>
      <c r="P28" s="209"/>
      <c r="Q28" s="209"/>
      <c r="R28" s="209"/>
      <c r="S28" s="209"/>
      <c r="T28" s="218"/>
      <c r="U28" s="209" t="s">
        <v>1323</v>
      </c>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c r="BU28" s="173"/>
      <c r="BV28" s="173"/>
      <c r="BW28" s="173"/>
      <c r="BX28" s="173"/>
      <c r="BY28" s="173"/>
      <c r="BZ28" s="173"/>
      <c r="CA28" s="173"/>
      <c r="CB28" s="173"/>
      <c r="CC28" s="173"/>
      <c r="CD28" s="173"/>
      <c r="CE28" s="173"/>
      <c r="CF28" s="173"/>
      <c r="CG28" s="173"/>
      <c r="CH28" s="173"/>
      <c r="CI28" s="173"/>
      <c r="CJ28" s="173"/>
      <c r="CK28" s="173"/>
      <c r="CL28" s="173"/>
      <c r="CM28" s="173"/>
      <c r="CN28" s="173"/>
      <c r="CO28" s="173"/>
      <c r="CP28" s="173"/>
      <c r="CQ28" s="173"/>
      <c r="CR28" s="173"/>
      <c r="CS28" s="173"/>
    </row>
    <row r="29" spans="1:97" ht="84.75" customHeight="1">
      <c r="A29" s="208">
        <v>27</v>
      </c>
      <c r="B29" s="209" t="s">
        <v>1321</v>
      </c>
      <c r="C29" s="209" t="s">
        <v>5</v>
      </c>
      <c r="D29" s="219" t="s">
        <v>21</v>
      </c>
      <c r="E29" s="209" t="s">
        <v>18</v>
      </c>
      <c r="F29" s="209" t="s">
        <v>1083</v>
      </c>
      <c r="G29" s="209" t="s">
        <v>944</v>
      </c>
      <c r="H29" s="220" t="s">
        <v>804</v>
      </c>
      <c r="I29" s="209" t="s">
        <v>1084</v>
      </c>
      <c r="J29" s="209" t="s">
        <v>1085</v>
      </c>
      <c r="K29" s="209" t="s">
        <v>1086</v>
      </c>
      <c r="L29" s="209">
        <v>180</v>
      </c>
      <c r="M29" s="209"/>
      <c r="N29" s="209"/>
      <c r="O29" s="209"/>
      <c r="P29" s="209"/>
      <c r="Q29" s="209" t="s">
        <v>1087</v>
      </c>
      <c r="R29" s="209" t="s">
        <v>1088</v>
      </c>
      <c r="S29" s="209" t="s">
        <v>1089</v>
      </c>
      <c r="T29" s="218" t="s">
        <v>1090</v>
      </c>
      <c r="U29" s="209" t="s">
        <v>1091</v>
      </c>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3"/>
      <c r="BR29" s="173"/>
      <c r="BS29" s="173"/>
      <c r="BT29" s="173"/>
      <c r="BU29" s="173"/>
      <c r="BV29" s="173"/>
      <c r="BW29" s="173"/>
      <c r="BX29" s="173"/>
      <c r="BY29" s="173"/>
      <c r="BZ29" s="173"/>
      <c r="CA29" s="173"/>
      <c r="CB29" s="173"/>
      <c r="CC29" s="173"/>
      <c r="CD29" s="173"/>
      <c r="CE29" s="173"/>
      <c r="CF29" s="173"/>
      <c r="CG29" s="173"/>
      <c r="CH29" s="173"/>
      <c r="CI29" s="173"/>
      <c r="CJ29" s="173"/>
      <c r="CK29" s="173"/>
      <c r="CL29" s="173"/>
      <c r="CM29" s="173"/>
      <c r="CN29" s="173"/>
      <c r="CO29" s="173"/>
      <c r="CP29" s="173"/>
      <c r="CQ29" s="173"/>
      <c r="CR29" s="173"/>
      <c r="CS29" s="173"/>
    </row>
    <row r="30" spans="1:97" ht="96" customHeight="1">
      <c r="A30" s="208">
        <v>28</v>
      </c>
      <c r="B30" s="209" t="s">
        <v>1082</v>
      </c>
      <c r="C30" s="209" t="s">
        <v>5</v>
      </c>
      <c r="D30" s="219" t="s">
        <v>21</v>
      </c>
      <c r="E30" s="209" t="s">
        <v>18</v>
      </c>
      <c r="F30" s="209" t="s">
        <v>1083</v>
      </c>
      <c r="G30" s="209" t="s">
        <v>944</v>
      </c>
      <c r="H30" s="209" t="s">
        <v>580</v>
      </c>
      <c r="I30" s="209" t="s">
        <v>1084</v>
      </c>
      <c r="J30" s="209"/>
      <c r="K30" s="209"/>
      <c r="L30" s="209"/>
      <c r="M30" s="209" t="s">
        <v>1092</v>
      </c>
      <c r="N30" s="209">
        <v>120</v>
      </c>
      <c r="O30" s="209" t="s">
        <v>1093</v>
      </c>
      <c r="P30" s="209" t="s">
        <v>1094</v>
      </c>
      <c r="Q30" s="209" t="s">
        <v>1095</v>
      </c>
      <c r="R30" s="209" t="s">
        <v>1088</v>
      </c>
      <c r="S30" s="209" t="s">
        <v>1096</v>
      </c>
      <c r="T30" s="218">
        <v>906765559</v>
      </c>
      <c r="U30" s="209" t="s">
        <v>1097</v>
      </c>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3"/>
      <c r="BE30" s="173"/>
      <c r="BF30" s="173"/>
      <c r="BG30" s="173"/>
      <c r="BH30" s="173"/>
      <c r="BI30" s="173"/>
      <c r="BJ30" s="173"/>
      <c r="BK30" s="173"/>
      <c r="BL30" s="173"/>
      <c r="BM30" s="173"/>
      <c r="BN30" s="173"/>
      <c r="BO30" s="173"/>
      <c r="BP30" s="173"/>
      <c r="BQ30" s="173"/>
      <c r="BR30" s="173"/>
      <c r="BS30" s="173"/>
      <c r="BT30" s="173"/>
      <c r="BU30" s="173"/>
      <c r="BV30" s="173"/>
      <c r="BW30" s="173"/>
      <c r="BX30" s="173"/>
      <c r="BY30" s="173"/>
      <c r="BZ30" s="173"/>
      <c r="CA30" s="173"/>
      <c r="CB30" s="173"/>
      <c r="CC30" s="173"/>
      <c r="CD30" s="173"/>
      <c r="CE30" s="173"/>
      <c r="CF30" s="173"/>
      <c r="CG30" s="173"/>
      <c r="CH30" s="173"/>
      <c r="CI30" s="173"/>
      <c r="CJ30" s="173"/>
      <c r="CK30" s="173"/>
      <c r="CL30" s="173"/>
      <c r="CM30" s="173"/>
      <c r="CN30" s="173"/>
      <c r="CO30" s="173"/>
      <c r="CP30" s="173"/>
      <c r="CQ30" s="173"/>
      <c r="CR30" s="173"/>
      <c r="CS30" s="173"/>
    </row>
    <row r="31" spans="1:97" ht="66.75" customHeight="1">
      <c r="A31" s="208">
        <v>29</v>
      </c>
      <c r="B31" s="209" t="s">
        <v>1098</v>
      </c>
      <c r="C31" s="209" t="s">
        <v>5</v>
      </c>
      <c r="D31" s="219" t="s">
        <v>21</v>
      </c>
      <c r="E31" s="209" t="s">
        <v>18</v>
      </c>
      <c r="F31" s="209" t="s">
        <v>1099</v>
      </c>
      <c r="G31" s="209" t="s">
        <v>944</v>
      </c>
      <c r="H31" s="209" t="s">
        <v>580</v>
      </c>
      <c r="I31" s="209" t="s">
        <v>1100</v>
      </c>
      <c r="J31" s="209"/>
      <c r="K31" s="209"/>
      <c r="L31" s="209"/>
      <c r="M31" s="209" t="s">
        <v>1101</v>
      </c>
      <c r="N31" s="209">
        <v>120</v>
      </c>
      <c r="O31" s="209" t="s">
        <v>975</v>
      </c>
      <c r="P31" s="209" t="s">
        <v>1102</v>
      </c>
      <c r="Q31" s="209" t="s">
        <v>1103</v>
      </c>
      <c r="R31" s="209" t="s">
        <v>1104</v>
      </c>
      <c r="S31" s="52" t="s">
        <v>1105</v>
      </c>
      <c r="T31" s="218" t="s">
        <v>1106</v>
      </c>
      <c r="U31" s="209" t="s">
        <v>1107</v>
      </c>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73"/>
      <c r="BS31" s="173"/>
      <c r="BT31" s="173"/>
      <c r="BU31" s="173"/>
      <c r="BV31" s="173"/>
      <c r="BW31" s="173"/>
      <c r="BX31" s="173"/>
      <c r="BY31" s="173"/>
      <c r="BZ31" s="173"/>
      <c r="CA31" s="173"/>
      <c r="CB31" s="173"/>
      <c r="CC31" s="173"/>
      <c r="CD31" s="173"/>
      <c r="CE31" s="173"/>
      <c r="CF31" s="173"/>
      <c r="CG31" s="173"/>
      <c r="CH31" s="173"/>
      <c r="CI31" s="173"/>
      <c r="CJ31" s="173"/>
      <c r="CK31" s="173"/>
      <c r="CL31" s="173"/>
      <c r="CM31" s="173"/>
      <c r="CN31" s="173"/>
      <c r="CO31" s="173"/>
      <c r="CP31" s="173"/>
      <c r="CQ31" s="173"/>
      <c r="CR31" s="173"/>
      <c r="CS31" s="173"/>
    </row>
    <row r="32" spans="1:97" s="132" customFormat="1" ht="79.5" customHeight="1">
      <c r="A32" s="208">
        <v>30</v>
      </c>
      <c r="B32" s="209"/>
      <c r="C32" s="212" t="s">
        <v>1309</v>
      </c>
      <c r="D32" s="230" t="s">
        <v>168</v>
      </c>
      <c r="E32" s="209" t="s">
        <v>285</v>
      </c>
      <c r="F32" s="209" t="s">
        <v>1108</v>
      </c>
      <c r="G32" s="209" t="s">
        <v>944</v>
      </c>
      <c r="H32" s="220" t="s">
        <v>1310</v>
      </c>
      <c r="I32" s="209" t="s">
        <v>1109</v>
      </c>
      <c r="J32" s="212" t="s">
        <v>1110</v>
      </c>
      <c r="K32" s="209" t="s">
        <v>1111</v>
      </c>
      <c r="L32" s="209"/>
      <c r="M32" s="209"/>
      <c r="N32" s="209"/>
      <c r="O32" s="209"/>
      <c r="P32" s="209"/>
      <c r="Q32" s="209"/>
      <c r="R32" s="209"/>
      <c r="S32" s="218" t="s">
        <v>1112</v>
      </c>
      <c r="T32" s="218" t="s">
        <v>1113</v>
      </c>
      <c r="U32" s="209" t="s">
        <v>1114</v>
      </c>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173"/>
      <c r="BE32" s="173"/>
      <c r="BF32" s="173"/>
      <c r="BG32" s="173"/>
      <c r="BH32" s="173"/>
      <c r="BI32" s="173"/>
      <c r="BJ32" s="173"/>
      <c r="BK32" s="173"/>
      <c r="BL32" s="173"/>
      <c r="BM32" s="173"/>
      <c r="BN32" s="173"/>
      <c r="BO32" s="173"/>
      <c r="BP32" s="173"/>
      <c r="BQ32" s="173"/>
      <c r="BR32" s="173"/>
      <c r="BS32" s="173"/>
      <c r="BT32" s="173"/>
      <c r="BU32" s="173"/>
      <c r="BV32" s="173"/>
      <c r="BW32" s="173"/>
      <c r="BX32" s="173"/>
      <c r="BY32" s="173"/>
      <c r="BZ32" s="173"/>
      <c r="CA32" s="173"/>
      <c r="CB32" s="173"/>
      <c r="CC32" s="173"/>
      <c r="CD32" s="173"/>
      <c r="CE32" s="173"/>
      <c r="CF32" s="173"/>
      <c r="CG32" s="173"/>
      <c r="CH32" s="173"/>
      <c r="CI32" s="173"/>
      <c r="CJ32" s="173"/>
      <c r="CK32" s="173"/>
      <c r="CL32" s="173"/>
      <c r="CM32" s="173"/>
      <c r="CN32" s="173"/>
      <c r="CO32" s="173"/>
      <c r="CP32" s="173"/>
      <c r="CQ32" s="173"/>
      <c r="CR32" s="173"/>
      <c r="CS32" s="173"/>
    </row>
    <row r="33" spans="1:97" s="132" customFormat="1" ht="74.25" customHeight="1">
      <c r="A33" s="208">
        <v>31</v>
      </c>
      <c r="B33" s="209"/>
      <c r="C33" s="209" t="s">
        <v>1115</v>
      </c>
      <c r="D33" s="230" t="s">
        <v>168</v>
      </c>
      <c r="E33" s="209" t="s">
        <v>285</v>
      </c>
      <c r="F33" s="209"/>
      <c r="G33" s="209"/>
      <c r="H33" s="220" t="s">
        <v>1310</v>
      </c>
      <c r="I33" s="209" t="s">
        <v>1116</v>
      </c>
      <c r="J33" s="209" t="s">
        <v>1117</v>
      </c>
      <c r="K33" s="209" t="s">
        <v>1118</v>
      </c>
      <c r="L33" s="209"/>
      <c r="M33" s="209"/>
      <c r="N33" s="209"/>
      <c r="O33" s="209"/>
      <c r="P33" s="209"/>
      <c r="Q33" s="209" t="s">
        <v>1119</v>
      </c>
      <c r="R33" s="209" t="s">
        <v>1120</v>
      </c>
      <c r="S33" s="209"/>
      <c r="T33" s="229" t="s">
        <v>1121</v>
      </c>
      <c r="U33" s="209" t="s">
        <v>1118</v>
      </c>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3"/>
      <c r="BC33" s="173"/>
      <c r="BD33" s="173"/>
      <c r="BE33" s="173"/>
      <c r="BF33" s="173"/>
      <c r="BG33" s="173"/>
      <c r="BH33" s="173"/>
      <c r="BI33" s="173"/>
      <c r="BJ33" s="173"/>
      <c r="BK33" s="173"/>
      <c r="BL33" s="173"/>
      <c r="BM33" s="173"/>
      <c r="BN33" s="173"/>
      <c r="BO33" s="173"/>
      <c r="BP33" s="173"/>
      <c r="BQ33" s="173"/>
      <c r="BR33" s="173"/>
      <c r="BS33" s="173"/>
      <c r="BT33" s="173"/>
      <c r="BU33" s="173"/>
      <c r="BV33" s="173"/>
      <c r="BW33" s="173"/>
      <c r="BX33" s="173"/>
      <c r="BY33" s="173"/>
      <c r="BZ33" s="173"/>
      <c r="CA33" s="173"/>
      <c r="CB33" s="173"/>
      <c r="CC33" s="173"/>
      <c r="CD33" s="173"/>
      <c r="CE33" s="173"/>
      <c r="CF33" s="173"/>
      <c r="CG33" s="173"/>
      <c r="CH33" s="173"/>
      <c r="CI33" s="173"/>
      <c r="CJ33" s="173"/>
      <c r="CK33" s="173"/>
      <c r="CL33" s="173"/>
      <c r="CM33" s="173"/>
      <c r="CN33" s="173"/>
      <c r="CO33" s="173"/>
      <c r="CP33" s="173"/>
      <c r="CQ33" s="173"/>
      <c r="CR33" s="173"/>
      <c r="CS33" s="173"/>
    </row>
    <row r="34" spans="1:97" s="133" customFormat="1" ht="82.5" customHeight="1">
      <c r="A34" s="208">
        <v>32</v>
      </c>
      <c r="B34" s="212"/>
      <c r="C34" s="209" t="s">
        <v>1115</v>
      </c>
      <c r="D34" s="230" t="s">
        <v>168</v>
      </c>
      <c r="E34" s="212"/>
      <c r="F34" s="212"/>
      <c r="G34" s="209"/>
      <c r="H34" s="212"/>
      <c r="I34" s="212" t="s">
        <v>1122</v>
      </c>
      <c r="J34" s="209" t="s">
        <v>1123</v>
      </c>
      <c r="K34" s="212"/>
      <c r="L34" s="212"/>
      <c r="M34" s="212"/>
      <c r="N34" s="212"/>
      <c r="O34" s="212"/>
      <c r="P34" s="212"/>
      <c r="Q34" s="212"/>
      <c r="R34" s="212"/>
      <c r="S34" s="212"/>
      <c r="T34" s="229" t="s">
        <v>1124</v>
      </c>
      <c r="U34" s="212" t="s">
        <v>1125</v>
      </c>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3"/>
      <c r="BQ34" s="173"/>
      <c r="BR34" s="173"/>
      <c r="BS34" s="173"/>
      <c r="BT34" s="173"/>
      <c r="BU34" s="173"/>
      <c r="BV34" s="173"/>
      <c r="BW34" s="173"/>
      <c r="BX34" s="173"/>
      <c r="BY34" s="173"/>
      <c r="BZ34" s="173"/>
      <c r="CA34" s="173"/>
      <c r="CB34" s="173"/>
      <c r="CC34" s="173"/>
      <c r="CD34" s="173"/>
      <c r="CE34" s="173"/>
      <c r="CF34" s="173"/>
      <c r="CG34" s="173"/>
      <c r="CH34" s="173"/>
      <c r="CI34" s="173"/>
      <c r="CJ34" s="173"/>
      <c r="CK34" s="173"/>
      <c r="CL34" s="173"/>
      <c r="CM34" s="173"/>
      <c r="CN34" s="173"/>
      <c r="CO34" s="173"/>
      <c r="CP34" s="173"/>
      <c r="CQ34" s="173"/>
      <c r="CR34" s="173"/>
      <c r="CS34" s="173"/>
    </row>
    <row r="35" spans="1:97" ht="59.1" customHeight="1">
      <c r="A35" s="208">
        <v>33</v>
      </c>
      <c r="B35" s="209" t="s">
        <v>1122</v>
      </c>
      <c r="C35" s="209" t="s">
        <v>1126</v>
      </c>
      <c r="D35" s="219"/>
      <c r="E35" s="209" t="s">
        <v>285</v>
      </c>
      <c r="F35" s="209"/>
      <c r="G35" s="209"/>
      <c r="H35" s="209" t="s">
        <v>580</v>
      </c>
      <c r="I35" s="209"/>
      <c r="J35" s="209"/>
      <c r="K35" s="209"/>
      <c r="L35" s="209"/>
      <c r="M35" s="209" t="s">
        <v>1127</v>
      </c>
      <c r="N35" s="209" t="s">
        <v>1128</v>
      </c>
      <c r="O35" s="209"/>
      <c r="P35" s="209"/>
      <c r="Q35" s="209"/>
      <c r="R35" s="209"/>
      <c r="S35" s="209"/>
      <c r="T35" s="218"/>
      <c r="U35" s="209"/>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3"/>
      <c r="BT35" s="173"/>
      <c r="BU35" s="173"/>
      <c r="BV35" s="173"/>
      <c r="BW35" s="173"/>
      <c r="BX35" s="173"/>
      <c r="BY35" s="173"/>
      <c r="BZ35" s="173"/>
      <c r="CA35" s="173"/>
      <c r="CB35" s="173"/>
      <c r="CC35" s="173"/>
      <c r="CD35" s="173"/>
      <c r="CE35" s="173"/>
      <c r="CF35" s="173"/>
      <c r="CG35" s="173"/>
      <c r="CH35" s="173"/>
      <c r="CI35" s="173"/>
      <c r="CJ35" s="173"/>
      <c r="CK35" s="173"/>
      <c r="CL35" s="173"/>
      <c r="CM35" s="173"/>
      <c r="CN35" s="173"/>
      <c r="CO35" s="173"/>
      <c r="CP35" s="173"/>
      <c r="CQ35" s="173"/>
      <c r="CR35" s="173"/>
      <c r="CS35" s="173"/>
    </row>
    <row r="36" spans="1:97" s="132" customFormat="1" ht="63.95" customHeight="1">
      <c r="A36" s="208">
        <v>34</v>
      </c>
      <c r="B36" s="209" t="s">
        <v>1129</v>
      </c>
      <c r="C36" s="209" t="s">
        <v>1309</v>
      </c>
      <c r="D36" s="219" t="s">
        <v>168</v>
      </c>
      <c r="E36" s="209"/>
      <c r="F36" s="209" t="s">
        <v>1130</v>
      </c>
      <c r="G36" s="209" t="s">
        <v>944</v>
      </c>
      <c r="H36" s="220" t="s">
        <v>1310</v>
      </c>
      <c r="I36" s="209"/>
      <c r="J36" s="209" t="s">
        <v>1131</v>
      </c>
      <c r="K36" s="209" t="s">
        <v>1132</v>
      </c>
      <c r="L36" s="209"/>
      <c r="M36" s="209"/>
      <c r="N36" s="209"/>
      <c r="O36" s="209"/>
      <c r="P36" s="209"/>
      <c r="Q36" s="209" t="s">
        <v>1133</v>
      </c>
      <c r="R36" s="209"/>
      <c r="S36" s="209" t="s">
        <v>1134</v>
      </c>
      <c r="T36" s="218" t="s">
        <v>1135</v>
      </c>
      <c r="U36" s="209" t="s">
        <v>1132</v>
      </c>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3"/>
      <c r="BT36" s="173"/>
      <c r="BU36" s="173"/>
      <c r="BV36" s="173"/>
      <c r="BW36" s="173"/>
      <c r="BX36" s="173"/>
      <c r="BY36" s="173"/>
      <c r="BZ36" s="173"/>
      <c r="CA36" s="173"/>
      <c r="CB36" s="173"/>
      <c r="CC36" s="173"/>
      <c r="CD36" s="173"/>
      <c r="CE36" s="173"/>
      <c r="CF36" s="173"/>
      <c r="CG36" s="173"/>
      <c r="CH36" s="173"/>
      <c r="CI36" s="173"/>
      <c r="CJ36" s="173"/>
      <c r="CK36" s="173"/>
      <c r="CL36" s="173"/>
      <c r="CM36" s="173"/>
      <c r="CN36" s="173"/>
      <c r="CO36" s="173"/>
      <c r="CP36" s="173"/>
      <c r="CQ36" s="173"/>
      <c r="CR36" s="173"/>
      <c r="CS36" s="173"/>
    </row>
  </sheetData>
  <phoneticPr fontId="53" type="noConversion"/>
  <hyperlinks>
    <hyperlink ref="U6" r:id="rId1"/>
    <hyperlink ref="U11" r:id="rId2"/>
    <hyperlink ref="S20" r:id="rId3" display="giulia.branca@unipr.itsegreteria.medicinaveterinaria@unipr.it"/>
    <hyperlink ref="U25" r:id="rId4"/>
    <hyperlink ref="U26" r:id="rId5"/>
    <hyperlink ref="S31" r:id="rId6"/>
    <hyperlink ref="K4" r:id="rId7"/>
    <hyperlink ref="U5" r:id="rId8"/>
  </hyperlinks>
  <pageMargins left="0.7" right="0.7" top="0.75" bottom="0.75" header="0.3" footer="0.3"/>
  <pageSetup paperSize="9" orientation="portrait" horizontalDpi="0" verticalDpi="0"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
  <sheetViews>
    <sheetView topLeftCell="C1" zoomScale="60" zoomScaleNormal="60" workbookViewId="0">
      <selection activeCell="E6" sqref="E6"/>
    </sheetView>
  </sheetViews>
  <sheetFormatPr defaultColWidth="15" defaultRowHeight="15"/>
  <cols>
    <col min="2" max="2" width="20.140625" bestFit="1" customWidth="1"/>
    <col min="5" max="5" width="23.42578125" customWidth="1"/>
    <col min="6" max="6" width="12.42578125" customWidth="1"/>
    <col min="8" max="8" width="13.85546875" customWidth="1"/>
    <col min="9" max="9" width="19.85546875" customWidth="1"/>
    <col min="11" max="12" width="15.42578125" customWidth="1"/>
    <col min="13" max="14" width="16.42578125" customWidth="1"/>
    <col min="19" max="19" width="15.7109375" customWidth="1"/>
    <col min="20" max="20" width="20.7109375" customWidth="1"/>
    <col min="21" max="21" width="19.7109375" customWidth="1"/>
  </cols>
  <sheetData>
    <row r="1" spans="1:21" s="1" customFormat="1" ht="42" customHeight="1">
      <c r="A1" s="14" t="s">
        <v>6</v>
      </c>
      <c r="B1" s="14"/>
      <c r="C1" s="14" t="s">
        <v>7</v>
      </c>
      <c r="D1" s="14"/>
      <c r="E1" s="14" t="s">
        <v>8</v>
      </c>
      <c r="F1" s="14"/>
      <c r="G1" s="14"/>
      <c r="H1" s="14" t="s">
        <v>9</v>
      </c>
      <c r="I1" s="14"/>
      <c r="J1" s="14"/>
      <c r="K1" s="14"/>
      <c r="L1" s="14"/>
      <c r="M1" s="14"/>
      <c r="N1" s="14"/>
      <c r="O1" s="14"/>
      <c r="P1" s="14"/>
      <c r="Q1" s="14"/>
      <c r="R1" s="14"/>
      <c r="S1" s="14"/>
      <c r="T1" s="14"/>
      <c r="U1" s="14" t="s">
        <v>2</v>
      </c>
    </row>
    <row r="2" spans="1:21" s="1" customFormat="1" ht="105">
      <c r="A2" s="14"/>
      <c r="B2" s="14" t="s">
        <v>11</v>
      </c>
      <c r="C2" s="14" t="s">
        <v>19</v>
      </c>
      <c r="D2" s="14" t="s">
        <v>12</v>
      </c>
      <c r="E2" s="14" t="s">
        <v>13</v>
      </c>
      <c r="F2" s="14" t="s">
        <v>4</v>
      </c>
      <c r="G2" s="14" t="s">
        <v>1</v>
      </c>
      <c r="H2" s="14" t="s">
        <v>20</v>
      </c>
      <c r="I2" s="14" t="s">
        <v>14</v>
      </c>
      <c r="J2" s="14" t="s">
        <v>29</v>
      </c>
      <c r="K2" s="14" t="s">
        <v>36</v>
      </c>
      <c r="L2" s="14" t="s">
        <v>40</v>
      </c>
      <c r="M2" s="14" t="s">
        <v>37</v>
      </c>
      <c r="N2" s="14" t="s">
        <v>41</v>
      </c>
      <c r="O2" s="14" t="s">
        <v>38</v>
      </c>
      <c r="P2" s="14" t="s">
        <v>35</v>
      </c>
      <c r="Q2" s="14" t="s">
        <v>15</v>
      </c>
      <c r="R2" s="14" t="s">
        <v>10</v>
      </c>
      <c r="S2" s="14" t="s">
        <v>16</v>
      </c>
      <c r="T2" s="14" t="s">
        <v>17</v>
      </c>
      <c r="U2" s="14" t="s">
        <v>3</v>
      </c>
    </row>
    <row r="3" spans="1:21" s="2" customFormat="1" ht="150.75" customHeight="1">
      <c r="A3" s="69">
        <v>1</v>
      </c>
      <c r="B3" s="6" t="s">
        <v>760</v>
      </c>
      <c r="C3" s="9" t="s">
        <v>761</v>
      </c>
      <c r="D3" s="9" t="s">
        <v>21</v>
      </c>
      <c r="E3" s="9" t="s">
        <v>18</v>
      </c>
      <c r="F3" s="6" t="s">
        <v>762</v>
      </c>
      <c r="G3" s="6" t="s">
        <v>763</v>
      </c>
      <c r="H3" s="9" t="s">
        <v>764</v>
      </c>
      <c r="I3" s="6" t="s">
        <v>765</v>
      </c>
      <c r="J3" s="6" t="s">
        <v>766</v>
      </c>
      <c r="K3" s="6" t="s">
        <v>767</v>
      </c>
      <c r="L3" s="6"/>
      <c r="M3" s="99" t="s">
        <v>768</v>
      </c>
      <c r="N3" s="58"/>
      <c r="O3" s="98" t="s">
        <v>731</v>
      </c>
      <c r="P3" s="57" t="s">
        <v>770</v>
      </c>
      <c r="Q3" s="90" t="s">
        <v>771</v>
      </c>
      <c r="R3" s="6" t="s">
        <v>772</v>
      </c>
      <c r="S3" s="8" t="s">
        <v>773</v>
      </c>
      <c r="T3" s="100" t="s">
        <v>774</v>
      </c>
      <c r="U3" s="3" t="s">
        <v>775</v>
      </c>
    </row>
    <row r="4" spans="1:21" s="95" customFormat="1" ht="194.25" customHeight="1">
      <c r="A4" s="56">
        <f>A3+1</f>
        <v>2</v>
      </c>
      <c r="B4" s="6" t="s">
        <v>776</v>
      </c>
      <c r="C4" s="9" t="s">
        <v>724</v>
      </c>
      <c r="D4" s="9" t="s">
        <v>777</v>
      </c>
      <c r="E4" s="9" t="s">
        <v>18</v>
      </c>
      <c r="F4" s="6" t="s">
        <v>778</v>
      </c>
      <c r="G4" s="6" t="s">
        <v>763</v>
      </c>
      <c r="H4" s="9" t="s">
        <v>779</v>
      </c>
      <c r="I4" s="9" t="s">
        <v>780</v>
      </c>
      <c r="J4" s="6" t="s">
        <v>781</v>
      </c>
      <c r="K4" s="8"/>
      <c r="L4" s="8"/>
      <c r="M4" s="101" t="s">
        <v>782</v>
      </c>
      <c r="N4" s="8"/>
      <c r="O4" s="98" t="s">
        <v>731</v>
      </c>
      <c r="P4" s="8" t="s">
        <v>783</v>
      </c>
      <c r="Q4" s="92" t="s">
        <v>784</v>
      </c>
      <c r="R4" s="9" t="s">
        <v>785</v>
      </c>
      <c r="S4" s="8" t="s">
        <v>786</v>
      </c>
      <c r="T4"/>
      <c r="U4" s="46" t="s">
        <v>787</v>
      </c>
    </row>
    <row r="5" spans="1:21" s="95" customFormat="1" ht="185.1" customHeight="1">
      <c r="A5" s="56">
        <f t="shared" ref="A5" si="0">A4+1</f>
        <v>3</v>
      </c>
      <c r="B5" s="99" t="s">
        <v>788</v>
      </c>
      <c r="C5" s="9" t="s">
        <v>724</v>
      </c>
      <c r="D5" s="9" t="s">
        <v>725</v>
      </c>
      <c r="E5" s="9" t="s">
        <v>18</v>
      </c>
      <c r="F5" s="6" t="s">
        <v>762</v>
      </c>
      <c r="G5" s="6" t="s">
        <v>763</v>
      </c>
      <c r="H5" s="9" t="s">
        <v>789</v>
      </c>
      <c r="I5" s="6" t="s">
        <v>790</v>
      </c>
      <c r="J5" s="6" t="s">
        <v>791</v>
      </c>
      <c r="K5" s="8" t="s">
        <v>792</v>
      </c>
      <c r="L5" s="6">
        <v>120</v>
      </c>
      <c r="M5" s="6" t="s">
        <v>793</v>
      </c>
      <c r="N5" s="11">
        <v>90</v>
      </c>
      <c r="O5" s="96" t="s">
        <v>794</v>
      </c>
      <c r="P5" s="11" t="s">
        <v>795</v>
      </c>
      <c r="Q5" s="7" t="s">
        <v>796</v>
      </c>
      <c r="R5" s="31" t="s">
        <v>797</v>
      </c>
      <c r="S5" s="10" t="s">
        <v>798</v>
      </c>
      <c r="T5" s="59" t="s">
        <v>799</v>
      </c>
      <c r="U5" s="46" t="s">
        <v>800</v>
      </c>
    </row>
  </sheetData>
  <hyperlinks>
    <hyperlink ref="P3" r:id="rId1" location="div_id_369088"/>
    <hyperlink ref="P4" r:id="rId2" display="https://www.ucc.ie/en/ckr38/"/>
    <hyperlink ref="S3" r:id="rId3" display="mailto:Ian.oconnor@atu.ie"/>
    <hyperlink ref="U3" r:id="rId4"/>
    <hyperlink ref="U5" r:id="rId5" location="course_overview_x000a__x000a_" display="https://www.universityofgalway.ie/courses/taught-postgraduate-courses/msc-marine-freshwater.html#course_overview_x000a__x000a_"/>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zoomScale="80" zoomScaleNormal="80" workbookViewId="0">
      <selection activeCell="E8" sqref="E8"/>
    </sheetView>
  </sheetViews>
  <sheetFormatPr defaultColWidth="15" defaultRowHeight="15"/>
  <cols>
    <col min="6" max="6" width="12.42578125" customWidth="1"/>
    <col min="8" max="8" width="13.85546875" customWidth="1"/>
    <col min="10" max="10" width="19.85546875" customWidth="1"/>
    <col min="11" max="12" width="15.42578125" customWidth="1"/>
    <col min="13" max="14" width="16.42578125" customWidth="1"/>
    <col min="19" max="19" width="15.7109375" customWidth="1"/>
    <col min="20" max="20" width="20.7109375" customWidth="1"/>
    <col min="21" max="21" width="19.7109375" customWidth="1"/>
  </cols>
  <sheetData>
    <row r="1" spans="1:21" s="1" customFormat="1" ht="42" customHeight="1">
      <c r="A1" s="14" t="s">
        <v>6</v>
      </c>
      <c r="B1" s="14"/>
      <c r="C1" s="14" t="s">
        <v>7</v>
      </c>
      <c r="D1" s="14"/>
      <c r="E1" s="14" t="s">
        <v>8</v>
      </c>
      <c r="F1" s="14"/>
      <c r="G1" s="14"/>
      <c r="H1" s="14" t="s">
        <v>9</v>
      </c>
      <c r="I1" s="14"/>
      <c r="J1" s="14"/>
      <c r="K1" s="14"/>
      <c r="L1" s="14"/>
      <c r="M1" s="14"/>
      <c r="N1" s="14"/>
      <c r="O1" s="14"/>
      <c r="P1" s="14"/>
      <c r="Q1" s="14"/>
      <c r="R1" s="14"/>
      <c r="S1" s="14"/>
      <c r="T1" s="14"/>
      <c r="U1" s="14" t="s">
        <v>2</v>
      </c>
    </row>
    <row r="2" spans="1:21" s="1" customFormat="1" ht="88.5" customHeight="1">
      <c r="A2" s="14"/>
      <c r="B2" s="14" t="s">
        <v>11</v>
      </c>
      <c r="C2" s="14" t="s">
        <v>19</v>
      </c>
      <c r="D2" s="14" t="s">
        <v>12</v>
      </c>
      <c r="E2" s="14" t="s">
        <v>13</v>
      </c>
      <c r="F2" s="14" t="s">
        <v>4</v>
      </c>
      <c r="G2" s="14" t="s">
        <v>1</v>
      </c>
      <c r="H2" s="14" t="s">
        <v>20</v>
      </c>
      <c r="I2" s="14" t="s">
        <v>29</v>
      </c>
      <c r="J2" s="14" t="s">
        <v>14</v>
      </c>
      <c r="K2" s="14" t="s">
        <v>36</v>
      </c>
      <c r="L2" s="14" t="s">
        <v>40</v>
      </c>
      <c r="M2" s="14" t="s">
        <v>37</v>
      </c>
      <c r="N2" s="14" t="s">
        <v>41</v>
      </c>
      <c r="O2" s="14" t="s">
        <v>38</v>
      </c>
      <c r="P2" s="14" t="s">
        <v>35</v>
      </c>
      <c r="Q2" s="14" t="s">
        <v>15</v>
      </c>
      <c r="R2" s="14" t="s">
        <v>10</v>
      </c>
      <c r="S2" s="14" t="s">
        <v>16</v>
      </c>
      <c r="T2" s="14" t="s">
        <v>17</v>
      </c>
      <c r="U2" s="14" t="s">
        <v>3</v>
      </c>
    </row>
    <row r="3" spans="1:21" s="2" customFormat="1" ht="150.75" customHeight="1">
      <c r="A3" s="56"/>
      <c r="B3" s="6" t="s">
        <v>1168</v>
      </c>
      <c r="C3" s="9" t="s">
        <v>5</v>
      </c>
      <c r="D3" s="9" t="s">
        <v>21</v>
      </c>
      <c r="E3" s="6" t="s">
        <v>57</v>
      </c>
      <c r="F3" s="6" t="s">
        <v>1169</v>
      </c>
      <c r="G3" s="6" t="s">
        <v>1169</v>
      </c>
      <c r="H3" s="9" t="s">
        <v>804</v>
      </c>
      <c r="I3" s="9" t="s">
        <v>1170</v>
      </c>
      <c r="J3" s="9" t="s">
        <v>1171</v>
      </c>
      <c r="K3" s="11" t="s">
        <v>1172</v>
      </c>
      <c r="L3" s="9" t="s">
        <v>440</v>
      </c>
      <c r="M3" s="9"/>
      <c r="N3" s="9"/>
      <c r="O3" s="9"/>
      <c r="P3" s="11"/>
      <c r="Q3" s="6"/>
      <c r="R3" s="6"/>
      <c r="S3" s="8" t="s">
        <v>1173</v>
      </c>
      <c r="T3" s="6" t="s">
        <v>1174</v>
      </c>
      <c r="U3" s="3" t="s">
        <v>1175</v>
      </c>
    </row>
    <row r="4" spans="1:21" s="2" customFormat="1" ht="150.75" customHeight="1">
      <c r="A4" s="56"/>
      <c r="B4" s="6" t="s">
        <v>1168</v>
      </c>
      <c r="C4" s="9" t="s">
        <v>5</v>
      </c>
      <c r="D4" s="9" t="s">
        <v>21</v>
      </c>
      <c r="E4" s="6" t="s">
        <v>57</v>
      </c>
      <c r="F4" s="6" t="s">
        <v>1169</v>
      </c>
      <c r="G4" s="6" t="s">
        <v>1169</v>
      </c>
      <c r="H4" s="9" t="s">
        <v>1176</v>
      </c>
      <c r="I4" s="9" t="s">
        <v>1170</v>
      </c>
      <c r="J4" s="9" t="s">
        <v>1177</v>
      </c>
      <c r="K4" s="11" t="s">
        <v>1178</v>
      </c>
      <c r="L4" s="9" t="s">
        <v>254</v>
      </c>
      <c r="M4" s="9"/>
      <c r="N4" s="9"/>
      <c r="O4" s="9"/>
      <c r="P4" s="11"/>
      <c r="Q4" s="6"/>
      <c r="R4" s="6"/>
      <c r="S4" s="8"/>
      <c r="T4" s="6"/>
      <c r="U4" s="3" t="s">
        <v>1175</v>
      </c>
    </row>
    <row r="5" spans="1:21" s="2" customFormat="1" ht="150.75" customHeight="1">
      <c r="A5" s="56"/>
      <c r="B5" s="6" t="s">
        <v>1168</v>
      </c>
      <c r="C5" s="9" t="s">
        <v>5</v>
      </c>
      <c r="D5" s="9" t="s">
        <v>21</v>
      </c>
      <c r="E5" s="6" t="s">
        <v>57</v>
      </c>
      <c r="F5" s="6" t="s">
        <v>1169</v>
      </c>
      <c r="G5" s="6" t="s">
        <v>1169</v>
      </c>
      <c r="H5" s="9" t="s">
        <v>606</v>
      </c>
      <c r="I5" s="9" t="s">
        <v>1170</v>
      </c>
      <c r="J5" s="9" t="s">
        <v>1179</v>
      </c>
      <c r="K5" s="11" t="s">
        <v>1180</v>
      </c>
      <c r="L5" s="9" t="s">
        <v>349</v>
      </c>
      <c r="M5" s="9"/>
      <c r="N5" s="9"/>
      <c r="O5" s="9"/>
      <c r="P5" s="11"/>
      <c r="Q5" s="6"/>
      <c r="R5" s="6"/>
      <c r="S5" s="8"/>
      <c r="T5" s="6"/>
      <c r="U5" s="3" t="s">
        <v>1175</v>
      </c>
    </row>
    <row r="6" spans="1:21" s="2" customFormat="1" ht="150.75" customHeight="1">
      <c r="A6" s="56"/>
      <c r="B6" s="6" t="s">
        <v>1181</v>
      </c>
      <c r="C6" s="9" t="s">
        <v>5</v>
      </c>
      <c r="D6" s="9" t="s">
        <v>21</v>
      </c>
      <c r="E6" s="6" t="s">
        <v>57</v>
      </c>
      <c r="F6" s="6" t="s">
        <v>1169</v>
      </c>
      <c r="G6" s="6" t="s">
        <v>1169</v>
      </c>
      <c r="H6" s="135" t="s">
        <v>804</v>
      </c>
      <c r="I6" s="9"/>
      <c r="J6" s="9" t="s">
        <v>1182</v>
      </c>
      <c r="K6" s="11"/>
      <c r="L6" s="9"/>
      <c r="M6" s="9"/>
      <c r="N6" s="9"/>
      <c r="O6" s="9"/>
      <c r="P6" s="11"/>
      <c r="Q6" s="6"/>
      <c r="R6" s="6"/>
      <c r="S6" s="8"/>
      <c r="T6" s="6"/>
      <c r="U6" s="3"/>
    </row>
    <row r="7" spans="1:21" s="2" customFormat="1" ht="150.75" customHeight="1">
      <c r="A7" s="56"/>
      <c r="B7" s="211" t="s">
        <v>1183</v>
      </c>
      <c r="C7" s="211" t="s">
        <v>1184</v>
      </c>
      <c r="D7" s="211"/>
      <c r="E7" s="211" t="s">
        <v>1185</v>
      </c>
      <c r="F7" s="211"/>
      <c r="G7" s="211" t="s">
        <v>1169</v>
      </c>
      <c r="H7" s="9"/>
      <c r="I7" s="9"/>
      <c r="J7" s="9"/>
      <c r="K7" s="11"/>
      <c r="L7" s="9"/>
      <c r="M7" s="9"/>
      <c r="N7" s="9"/>
      <c r="O7" s="9"/>
      <c r="P7" s="11"/>
      <c r="Q7" s="6"/>
      <c r="R7" s="6"/>
      <c r="S7" s="8" t="s">
        <v>1186</v>
      </c>
      <c r="T7" s="6"/>
      <c r="U7" s="3" t="s">
        <v>1187</v>
      </c>
    </row>
    <row r="8" spans="1:21" ht="140.1" customHeight="1">
      <c r="A8" s="19"/>
      <c r="B8" s="209" t="s">
        <v>1188</v>
      </c>
      <c r="C8" s="209" t="s">
        <v>168</v>
      </c>
      <c r="D8" s="209" t="s">
        <v>1189</v>
      </c>
      <c r="E8" s="209" t="s">
        <v>57</v>
      </c>
      <c r="F8" s="209"/>
      <c r="G8" s="209"/>
      <c r="H8" s="9" t="s">
        <v>1190</v>
      </c>
      <c r="I8" s="9" t="s">
        <v>1170</v>
      </c>
      <c r="J8" s="5"/>
      <c r="K8" s="4"/>
      <c r="L8" s="9"/>
      <c r="M8" s="9"/>
      <c r="N8" s="9"/>
      <c r="O8" s="9"/>
      <c r="P8" s="9"/>
      <c r="Q8" s="9"/>
      <c r="R8" s="9"/>
      <c r="S8" s="9"/>
      <c r="T8" s="9"/>
      <c r="U8" s="9" t="s">
        <v>1191</v>
      </c>
    </row>
    <row r="11" spans="1:21">
      <c r="D11" s="141"/>
      <c r="I11" s="142"/>
    </row>
    <row r="12" spans="1:21">
      <c r="D12" s="141"/>
      <c r="I12" s="142"/>
    </row>
    <row r="13" spans="1:21">
      <c r="D13" s="141"/>
      <c r="H13" s="142"/>
    </row>
    <row r="14" spans="1:21">
      <c r="D14" s="141"/>
      <c r="H14" s="142"/>
    </row>
    <row r="15" spans="1:21">
      <c r="D15" s="141"/>
      <c r="J15" s="142"/>
    </row>
    <row r="16" spans="1:21" ht="21">
      <c r="D16" s="143"/>
    </row>
    <row r="17" spans="4:4" ht="20.25">
      <c r="D17" s="144"/>
    </row>
    <row r="18" spans="4:4" ht="20.25">
      <c r="D18" s="144"/>
    </row>
    <row r="19" spans="4:4" ht="21">
      <c r="D19" s="143"/>
    </row>
    <row r="20" spans="4:4" ht="20.25">
      <c r="D20" s="144"/>
    </row>
    <row r="23" spans="4:4">
      <c r="D23" s="145"/>
    </row>
    <row r="24" spans="4:4" ht="33.75">
      <c r="D24" s="146"/>
    </row>
    <row r="25" spans="4:4" ht="18">
      <c r="D25" s="147"/>
    </row>
    <row r="26" spans="4:4" ht="18">
      <c r="D26" s="147"/>
    </row>
    <row r="27" spans="4:4" ht="18">
      <c r="D27" s="147"/>
    </row>
    <row r="28" spans="4:4" ht="18">
      <c r="D28" s="147"/>
    </row>
    <row r="29" spans="4:4" ht="18">
      <c r="D29" s="147"/>
    </row>
    <row r="30" spans="4:4">
      <c r="D30" s="145"/>
    </row>
    <row r="31" spans="4:4">
      <c r="D31" s="145"/>
    </row>
    <row r="37" spans="4:7">
      <c r="D37" s="145"/>
    </row>
    <row r="42" spans="4:7" ht="15" customHeight="1">
      <c r="D42" s="148"/>
    </row>
    <row r="43" spans="4:7" ht="15" customHeight="1">
      <c r="D43" s="148"/>
    </row>
    <row r="44" spans="4:7" ht="18">
      <c r="D44" s="148"/>
    </row>
    <row r="45" spans="4:7" ht="18">
      <c r="D45" s="148"/>
    </row>
    <row r="46" spans="4:7" ht="20.25">
      <c r="D46" s="149"/>
      <c r="G46" s="149"/>
    </row>
    <row r="67" spans="4:10" ht="18">
      <c r="D67" s="148"/>
    </row>
    <row r="68" spans="4:10" ht="18">
      <c r="D68" s="148"/>
    </row>
    <row r="69" spans="4:10" ht="20.25">
      <c r="D69" s="149"/>
      <c r="G69" s="149"/>
    </row>
    <row r="74" spans="4:10" ht="18">
      <c r="D74" s="150"/>
    </row>
    <row r="76" spans="4:10" ht="18">
      <c r="D76" s="150"/>
      <c r="J76" s="150"/>
    </row>
    <row r="77" spans="4:10" ht="18">
      <c r="D77" s="151"/>
      <c r="J77" s="151"/>
    </row>
    <row r="78" spans="4:10" ht="18">
      <c r="D78" s="151"/>
      <c r="J78" s="151"/>
    </row>
    <row r="79" spans="4:10" ht="18">
      <c r="D79" s="151"/>
      <c r="J79" s="151"/>
    </row>
    <row r="80" spans="4:10" ht="18">
      <c r="D80" s="151"/>
      <c r="J80" s="151"/>
    </row>
    <row r="81" spans="4:10" ht="18">
      <c r="D81" s="151"/>
      <c r="J81" s="151"/>
    </row>
    <row r="82" spans="4:10" ht="18">
      <c r="D82" s="151"/>
      <c r="J82" s="151"/>
    </row>
    <row r="83" spans="4:10" ht="18">
      <c r="D83" s="151"/>
      <c r="J83" s="151"/>
    </row>
    <row r="84" spans="4:10" ht="18">
      <c r="D84" s="151"/>
      <c r="J84" s="151"/>
    </row>
  </sheetData>
  <hyperlinks>
    <hyperlink ref="U7" r:id="rId1"/>
    <hyperlink ref="S3" r:id="rId2"/>
    <hyperlink ref="S7" r:id="rId3"/>
    <hyperlink ref="K5" r:id="rId4"/>
    <hyperlink ref="U5" r:id="rId5"/>
    <hyperlink ref="U3" r:id="rId6"/>
    <hyperlink ref="U4" r:id="rId7"/>
    <hyperlink ref="K3" r:id="rId8"/>
  </hyperlinks>
  <pageMargins left="0.7" right="0.7" top="0.75" bottom="0.75" header="0.3" footer="0.3"/>
  <pageSetup orientation="portrait" horizontalDpi="0" verticalDpi="0" r:id="rId9"/>
  <drawing r:id="rId1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opLeftCell="C1" zoomScale="60" zoomScaleNormal="60" workbookViewId="0">
      <pane xSplit="3" ySplit="2" topLeftCell="F9" activePane="bottomRight" state="frozen"/>
      <selection activeCell="C1" sqref="C1"/>
      <selection pane="topRight" activeCell="F1" sqref="F1"/>
      <selection pane="bottomLeft" activeCell="C3" sqref="C3"/>
      <selection pane="bottomRight" activeCell="G17" sqref="G17"/>
    </sheetView>
  </sheetViews>
  <sheetFormatPr defaultColWidth="8.85546875" defaultRowHeight="15"/>
  <cols>
    <col min="2" max="2" width="22.7109375" customWidth="1"/>
    <col min="3" max="3" width="11.140625" customWidth="1"/>
    <col min="4" max="4" width="12.7109375" customWidth="1"/>
    <col min="6" max="6" width="12.42578125" customWidth="1"/>
    <col min="7" max="7" width="15"/>
    <col min="8" max="8" width="13.85546875" customWidth="1"/>
    <col min="9" max="9" width="19.85546875" customWidth="1"/>
    <col min="10" max="10" width="15"/>
    <col min="11" max="12" width="15.42578125" customWidth="1"/>
    <col min="13" max="14" width="16.42578125" customWidth="1"/>
    <col min="15" max="18" width="15"/>
    <col min="19" max="19" width="15.42578125" customWidth="1"/>
    <col min="20" max="20" width="20.42578125" customWidth="1"/>
    <col min="21" max="22" width="19.42578125" customWidth="1"/>
  </cols>
  <sheetData>
    <row r="1" spans="1:23" ht="45">
      <c r="A1" s="14" t="s">
        <v>6</v>
      </c>
      <c r="B1" s="14"/>
      <c r="C1" s="14" t="s">
        <v>7</v>
      </c>
      <c r="D1" s="14"/>
      <c r="E1" s="14" t="s">
        <v>8</v>
      </c>
      <c r="F1" s="14"/>
      <c r="G1" s="14"/>
      <c r="H1" s="14" t="s">
        <v>9</v>
      </c>
      <c r="I1" s="14"/>
      <c r="J1" s="14"/>
      <c r="K1" s="14"/>
      <c r="L1" s="14"/>
      <c r="M1" s="14"/>
      <c r="N1" s="14"/>
      <c r="O1" s="14"/>
      <c r="P1" s="14"/>
      <c r="Q1" s="14"/>
      <c r="R1" s="14"/>
      <c r="S1" s="14"/>
      <c r="T1" s="14"/>
      <c r="U1" s="198" t="s">
        <v>2</v>
      </c>
      <c r="V1" s="199"/>
      <c r="W1" s="200"/>
    </row>
    <row r="2" spans="1:23" ht="120">
      <c r="A2" s="14"/>
      <c r="B2" s="14" t="s">
        <v>11</v>
      </c>
      <c r="C2" s="14" t="s">
        <v>19</v>
      </c>
      <c r="D2" s="14" t="s">
        <v>12</v>
      </c>
      <c r="E2" s="14" t="s">
        <v>13</v>
      </c>
      <c r="F2" s="14" t="s">
        <v>4</v>
      </c>
      <c r="G2" s="14" t="s">
        <v>1</v>
      </c>
      <c r="H2" s="14" t="s">
        <v>20</v>
      </c>
      <c r="I2" s="14" t="s">
        <v>14</v>
      </c>
      <c r="J2" s="14" t="s">
        <v>29</v>
      </c>
      <c r="K2" s="14" t="s">
        <v>36</v>
      </c>
      <c r="L2" s="14" t="s">
        <v>40</v>
      </c>
      <c r="M2" s="14" t="s">
        <v>37</v>
      </c>
      <c r="N2" s="14" t="s">
        <v>41</v>
      </c>
      <c r="O2" s="14" t="s">
        <v>38</v>
      </c>
      <c r="P2" s="14" t="s">
        <v>35</v>
      </c>
      <c r="Q2" s="14" t="s">
        <v>15</v>
      </c>
      <c r="R2" s="14" t="s">
        <v>10</v>
      </c>
      <c r="S2" s="14" t="s">
        <v>16</v>
      </c>
      <c r="T2" s="14" t="s">
        <v>17</v>
      </c>
      <c r="U2" s="201" t="s">
        <v>3</v>
      </c>
      <c r="V2" s="202"/>
      <c r="W2" s="202"/>
    </row>
    <row r="3" spans="1:23" ht="360">
      <c r="A3" s="19">
        <v>1</v>
      </c>
      <c r="B3" s="9" t="s">
        <v>639</v>
      </c>
      <c r="C3" s="9" t="s">
        <v>5</v>
      </c>
      <c r="D3" s="9" t="s">
        <v>21</v>
      </c>
      <c r="E3" s="9" t="s">
        <v>18</v>
      </c>
      <c r="F3" s="6" t="s">
        <v>640</v>
      </c>
      <c r="G3" s="6" t="s">
        <v>641</v>
      </c>
      <c r="H3" s="9" t="s">
        <v>642</v>
      </c>
      <c r="I3" s="9" t="s">
        <v>643</v>
      </c>
      <c r="J3" s="9" t="s">
        <v>644</v>
      </c>
      <c r="K3" s="19" t="s">
        <v>619</v>
      </c>
      <c r="L3" s="19" t="s">
        <v>619</v>
      </c>
      <c r="M3" s="19" t="s">
        <v>645</v>
      </c>
      <c r="N3" s="6" t="s">
        <v>254</v>
      </c>
      <c r="O3" s="6" t="s">
        <v>277</v>
      </c>
      <c r="P3" s="3" t="s">
        <v>646</v>
      </c>
      <c r="Q3" s="6" t="s">
        <v>647</v>
      </c>
      <c r="R3" s="19" t="s">
        <v>619</v>
      </c>
      <c r="S3" s="6" t="s">
        <v>648</v>
      </c>
      <c r="T3" s="6" t="s">
        <v>649</v>
      </c>
      <c r="U3" s="3" t="s">
        <v>646</v>
      </c>
      <c r="V3" s="3" t="s">
        <v>650</v>
      </c>
      <c r="W3" s="3" t="s">
        <v>651</v>
      </c>
    </row>
    <row r="4" spans="1:23" ht="255">
      <c r="A4" s="19">
        <f>A3+1</f>
        <v>2</v>
      </c>
      <c r="B4" s="6" t="s">
        <v>652</v>
      </c>
      <c r="C4" s="9" t="s">
        <v>5</v>
      </c>
      <c r="D4" s="9" t="s">
        <v>21</v>
      </c>
      <c r="E4" s="9" t="s">
        <v>18</v>
      </c>
      <c r="F4" s="6" t="s">
        <v>653</v>
      </c>
      <c r="G4" s="6" t="s">
        <v>654</v>
      </c>
      <c r="H4" s="9" t="s">
        <v>655</v>
      </c>
      <c r="I4" s="9" t="s">
        <v>656</v>
      </c>
      <c r="J4" s="9" t="s">
        <v>657</v>
      </c>
      <c r="K4" s="19" t="s">
        <v>619</v>
      </c>
      <c r="L4" s="19" t="s">
        <v>619</v>
      </c>
      <c r="M4" s="6" t="s">
        <v>267</v>
      </c>
      <c r="N4" s="6" t="s">
        <v>254</v>
      </c>
      <c r="O4" s="6" t="s">
        <v>277</v>
      </c>
      <c r="P4" s="49" t="s">
        <v>658</v>
      </c>
      <c r="Q4" s="6" t="s">
        <v>659</v>
      </c>
      <c r="R4" s="6" t="s">
        <v>660</v>
      </c>
      <c r="S4" s="8" t="s">
        <v>661</v>
      </c>
      <c r="T4" s="88">
        <v>67232677</v>
      </c>
      <c r="U4" s="49" t="s">
        <v>658</v>
      </c>
      <c r="V4" s="55"/>
      <c r="W4" s="2"/>
    </row>
    <row r="5" spans="1:23" ht="225">
      <c r="A5" s="19">
        <f>A4+1</f>
        <v>3</v>
      </c>
      <c r="B5" s="9" t="s">
        <v>662</v>
      </c>
      <c r="C5" s="9" t="s">
        <v>5</v>
      </c>
      <c r="D5" s="9" t="s">
        <v>21</v>
      </c>
      <c r="E5" s="9" t="s">
        <v>18</v>
      </c>
      <c r="F5" s="6" t="s">
        <v>663</v>
      </c>
      <c r="G5" s="6" t="s">
        <v>664</v>
      </c>
      <c r="H5" s="9" t="s">
        <v>655</v>
      </c>
      <c r="I5" s="6" t="s">
        <v>665</v>
      </c>
      <c r="J5" s="6" t="s">
        <v>666</v>
      </c>
      <c r="K5" s="19" t="s">
        <v>619</v>
      </c>
      <c r="L5" s="19" t="s">
        <v>619</v>
      </c>
      <c r="M5" s="6" t="s">
        <v>667</v>
      </c>
      <c r="N5" s="6" t="s">
        <v>254</v>
      </c>
      <c r="O5" s="6" t="s">
        <v>277</v>
      </c>
      <c r="P5" s="46" t="s">
        <v>668</v>
      </c>
      <c r="Q5" s="31" t="s">
        <v>669</v>
      </c>
      <c r="R5" s="31" t="s">
        <v>670</v>
      </c>
      <c r="S5" s="31" t="s">
        <v>671</v>
      </c>
      <c r="T5" s="31" t="s">
        <v>672</v>
      </c>
      <c r="U5" s="46" t="s">
        <v>668</v>
      </c>
      <c r="V5" s="46" t="s">
        <v>673</v>
      </c>
      <c r="W5" s="46" t="s">
        <v>674</v>
      </c>
    </row>
    <row r="6" spans="1:23" ht="90">
      <c r="A6" s="19">
        <f t="shared" ref="A6:A9" si="0">A5+1</f>
        <v>4</v>
      </c>
      <c r="B6" s="6" t="s">
        <v>675</v>
      </c>
      <c r="C6" s="9" t="s">
        <v>5</v>
      </c>
      <c r="D6" s="9" t="s">
        <v>21</v>
      </c>
      <c r="E6" s="9" t="s">
        <v>18</v>
      </c>
      <c r="F6" s="9" t="s">
        <v>676</v>
      </c>
      <c r="G6" s="6" t="s">
        <v>654</v>
      </c>
      <c r="H6" s="9" t="s">
        <v>655</v>
      </c>
      <c r="I6" s="6" t="s">
        <v>677</v>
      </c>
      <c r="J6" s="6" t="s">
        <v>557</v>
      </c>
      <c r="K6" s="19" t="s">
        <v>678</v>
      </c>
      <c r="L6" s="19" t="s">
        <v>619</v>
      </c>
      <c r="M6" s="6" t="s">
        <v>679</v>
      </c>
      <c r="N6" s="6" t="s">
        <v>254</v>
      </c>
      <c r="O6" s="6" t="s">
        <v>277</v>
      </c>
      <c r="P6" s="11"/>
      <c r="Q6" s="6" t="s">
        <v>680</v>
      </c>
      <c r="R6" s="9" t="s">
        <v>681</v>
      </c>
      <c r="S6" s="6" t="s">
        <v>682</v>
      </c>
      <c r="T6" s="59" t="s">
        <v>683</v>
      </c>
      <c r="U6" s="46" t="s">
        <v>684</v>
      </c>
      <c r="V6" s="54"/>
      <c r="W6" s="13"/>
    </row>
    <row r="7" spans="1:23" ht="105">
      <c r="A7" s="19">
        <f t="shared" si="0"/>
        <v>5</v>
      </c>
      <c r="B7" s="6" t="s">
        <v>685</v>
      </c>
      <c r="C7" s="9" t="s">
        <v>5</v>
      </c>
      <c r="D7" s="9" t="s">
        <v>21</v>
      </c>
      <c r="E7" s="9" t="s">
        <v>18</v>
      </c>
      <c r="F7" s="6" t="s">
        <v>686</v>
      </c>
      <c r="G7" s="6" t="s">
        <v>654</v>
      </c>
      <c r="H7" s="9" t="s">
        <v>655</v>
      </c>
      <c r="I7" s="6" t="s">
        <v>687</v>
      </c>
      <c r="J7" s="9" t="s">
        <v>688</v>
      </c>
      <c r="K7" s="19" t="s">
        <v>689</v>
      </c>
      <c r="L7" s="11"/>
      <c r="M7" s="6" t="s">
        <v>690</v>
      </c>
      <c r="N7" s="6" t="s">
        <v>254</v>
      </c>
      <c r="O7" s="6" t="s">
        <v>691</v>
      </c>
      <c r="P7" s="11" t="s">
        <v>692</v>
      </c>
      <c r="Q7" s="6" t="s">
        <v>693</v>
      </c>
      <c r="R7" s="9" t="s">
        <v>694</v>
      </c>
      <c r="S7" s="6" t="s">
        <v>695</v>
      </c>
      <c r="T7" s="9">
        <v>4777058130</v>
      </c>
      <c r="U7" s="49" t="s">
        <v>692</v>
      </c>
      <c r="V7" s="55"/>
      <c r="W7" s="2"/>
    </row>
    <row r="8" spans="1:23" ht="285">
      <c r="A8" s="19">
        <f t="shared" si="0"/>
        <v>6</v>
      </c>
      <c r="B8" s="6" t="s">
        <v>685</v>
      </c>
      <c r="C8" s="9" t="s">
        <v>5</v>
      </c>
      <c r="D8" s="9" t="s">
        <v>21</v>
      </c>
      <c r="E8" s="9" t="s">
        <v>18</v>
      </c>
      <c r="F8" s="6" t="s">
        <v>686</v>
      </c>
      <c r="G8" s="6" t="s">
        <v>654</v>
      </c>
      <c r="H8" s="9" t="s">
        <v>655</v>
      </c>
      <c r="I8" s="6" t="s">
        <v>696</v>
      </c>
      <c r="J8" s="9" t="s">
        <v>688</v>
      </c>
      <c r="K8" s="19" t="s">
        <v>619</v>
      </c>
      <c r="L8" s="19" t="s">
        <v>619</v>
      </c>
      <c r="M8" s="6" t="s">
        <v>697</v>
      </c>
      <c r="N8" s="6" t="s">
        <v>254</v>
      </c>
      <c r="O8" s="6" t="s">
        <v>277</v>
      </c>
      <c r="P8" s="11" t="s">
        <v>692</v>
      </c>
      <c r="Q8" s="6" t="s">
        <v>698</v>
      </c>
      <c r="R8" s="9" t="s">
        <v>694</v>
      </c>
      <c r="S8" s="6" t="s">
        <v>695</v>
      </c>
      <c r="T8" s="9">
        <v>4777058130</v>
      </c>
      <c r="U8" s="49" t="s">
        <v>692</v>
      </c>
      <c r="V8" s="55"/>
      <c r="W8" s="2"/>
    </row>
    <row r="9" spans="1:23" ht="90">
      <c r="A9" s="19">
        <f t="shared" si="0"/>
        <v>7</v>
      </c>
      <c r="B9" s="6" t="s">
        <v>675</v>
      </c>
      <c r="C9" s="9" t="s">
        <v>5</v>
      </c>
      <c r="D9" s="9" t="s">
        <v>21</v>
      </c>
      <c r="E9" s="9" t="s">
        <v>18</v>
      </c>
      <c r="F9" s="6" t="s">
        <v>699</v>
      </c>
      <c r="G9" s="6" t="s">
        <v>654</v>
      </c>
      <c r="H9" s="9" t="s">
        <v>655</v>
      </c>
      <c r="I9" s="9" t="s">
        <v>700</v>
      </c>
      <c r="J9" s="9"/>
      <c r="K9" s="19" t="s">
        <v>619</v>
      </c>
      <c r="L9" s="19" t="s">
        <v>619</v>
      </c>
      <c r="M9" s="6" t="s">
        <v>701</v>
      </c>
      <c r="N9" s="6" t="s">
        <v>254</v>
      </c>
      <c r="O9" s="6" t="s">
        <v>277</v>
      </c>
      <c r="P9" s="11" t="s">
        <v>702</v>
      </c>
      <c r="Q9" s="6" t="s">
        <v>680</v>
      </c>
      <c r="R9" s="9" t="s">
        <v>681</v>
      </c>
      <c r="S9" s="6" t="s">
        <v>682</v>
      </c>
      <c r="T9" s="59" t="s">
        <v>683</v>
      </c>
      <c r="U9" s="11" t="s">
        <v>702</v>
      </c>
      <c r="V9" s="55"/>
      <c r="W9" s="2"/>
    </row>
  </sheetData>
  <mergeCells count="2">
    <mergeCell ref="U1:W1"/>
    <mergeCell ref="U2:W2"/>
  </mergeCells>
  <hyperlinks>
    <hyperlink ref="W3" r:id="rId1"/>
    <hyperlink ref="U6" r:id="rId2"/>
    <hyperlink ref="S6" r:id="rId3" display="mailto:silje.s.lundgren@ntnu.no"/>
    <hyperlink ref="V5" r:id="rId4"/>
    <hyperlink ref="Q8" r:id="rId5" tooltip="Renland, Maren Waagaard" display="https://en.uit.no/go/target/686539/?p_document_id=268941"/>
    <hyperlink ref="S9" r:id="rId6" display="mailto:silje.s.lundgren@ntnu.no"/>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opLeftCell="A7" workbookViewId="0">
      <selection activeCell="E14" sqref="E14"/>
    </sheetView>
  </sheetViews>
  <sheetFormatPr defaultColWidth="15" defaultRowHeight="15"/>
  <cols>
    <col min="6" max="6" width="12.42578125" customWidth="1"/>
    <col min="8" max="8" width="13.85546875" customWidth="1"/>
    <col min="9" max="9" width="19.85546875" customWidth="1"/>
    <col min="11" max="12" width="15.42578125" customWidth="1"/>
    <col min="13" max="14" width="16.42578125" customWidth="1"/>
    <col min="19" max="19" width="15.7109375" customWidth="1"/>
    <col min="20" max="20" width="20.7109375" customWidth="1"/>
    <col min="21" max="21" width="19.7109375" customWidth="1"/>
  </cols>
  <sheetData>
    <row r="1" spans="1:21" s="1" customFormat="1" ht="30">
      <c r="A1" s="14" t="s">
        <v>6</v>
      </c>
      <c r="B1" s="14"/>
      <c r="C1" s="14" t="s">
        <v>7</v>
      </c>
      <c r="D1" s="14"/>
      <c r="E1" s="14" t="s">
        <v>8</v>
      </c>
      <c r="F1" s="14"/>
      <c r="G1" s="14"/>
      <c r="H1" s="14" t="s">
        <v>9</v>
      </c>
      <c r="I1" s="14"/>
      <c r="J1" s="14"/>
      <c r="K1" s="14"/>
      <c r="L1" s="14"/>
      <c r="M1" s="14"/>
      <c r="N1" s="14"/>
      <c r="O1" s="14"/>
      <c r="P1" s="14"/>
      <c r="Q1" s="14"/>
      <c r="R1" s="14"/>
      <c r="S1" s="14"/>
      <c r="T1" s="14"/>
      <c r="U1" s="14" t="s">
        <v>2</v>
      </c>
    </row>
    <row r="2" spans="1:21" s="1" customFormat="1" ht="105">
      <c r="A2" s="14"/>
      <c r="B2" s="14" t="s">
        <v>11</v>
      </c>
      <c r="C2" s="14" t="s">
        <v>19</v>
      </c>
      <c r="D2" s="14" t="s">
        <v>12</v>
      </c>
      <c r="E2" s="14" t="s">
        <v>13</v>
      </c>
      <c r="F2" s="14" t="s">
        <v>4</v>
      </c>
      <c r="G2" s="14" t="s">
        <v>1</v>
      </c>
      <c r="H2" s="14" t="s">
        <v>20</v>
      </c>
      <c r="I2" s="14" t="s">
        <v>14</v>
      </c>
      <c r="J2" s="14" t="s">
        <v>29</v>
      </c>
      <c r="K2" s="14" t="s">
        <v>36</v>
      </c>
      <c r="L2" s="14" t="s">
        <v>40</v>
      </c>
      <c r="M2" s="14" t="s">
        <v>37</v>
      </c>
      <c r="N2" s="14" t="s">
        <v>41</v>
      </c>
      <c r="O2" s="14" t="s">
        <v>38</v>
      </c>
      <c r="P2" s="14" t="s">
        <v>35</v>
      </c>
      <c r="Q2" s="14" t="s">
        <v>15</v>
      </c>
      <c r="R2" s="14" t="s">
        <v>10</v>
      </c>
      <c r="S2" s="14" t="s">
        <v>16</v>
      </c>
      <c r="T2" s="14" t="s">
        <v>17</v>
      </c>
      <c r="U2" s="14" t="s">
        <v>3</v>
      </c>
    </row>
    <row r="3" spans="1:21" s="2" customFormat="1" ht="120">
      <c r="A3" s="56">
        <v>1</v>
      </c>
      <c r="B3" s="6" t="s">
        <v>1455</v>
      </c>
      <c r="C3" s="9" t="s">
        <v>5</v>
      </c>
      <c r="D3" s="9" t="s">
        <v>21</v>
      </c>
      <c r="E3" s="9" t="s">
        <v>18</v>
      </c>
      <c r="F3" s="6" t="s">
        <v>1456</v>
      </c>
      <c r="G3" s="6" t="s">
        <v>1274</v>
      </c>
      <c r="H3" s="9" t="s">
        <v>1527</v>
      </c>
      <c r="I3" s="6" t="s">
        <v>1457</v>
      </c>
      <c r="J3" s="6" t="s">
        <v>1458</v>
      </c>
      <c r="K3" s="57"/>
      <c r="L3" s="6"/>
      <c r="M3" s="6" t="s">
        <v>1459</v>
      </c>
      <c r="N3" s="99" t="s">
        <v>254</v>
      </c>
      <c r="O3" s="9" t="s">
        <v>277</v>
      </c>
      <c r="P3" s="57" t="s">
        <v>1460</v>
      </c>
      <c r="Q3" s="90"/>
      <c r="R3" s="6"/>
      <c r="S3" s="106" t="s">
        <v>1461</v>
      </c>
      <c r="T3" s="107" t="s">
        <v>1462</v>
      </c>
      <c r="U3" s="3" t="s">
        <v>1463</v>
      </c>
    </row>
    <row r="4" spans="1:21" s="95" customFormat="1" ht="120">
      <c r="A4" s="56">
        <v>2</v>
      </c>
      <c r="B4" s="6" t="s">
        <v>1464</v>
      </c>
      <c r="C4" s="9" t="s">
        <v>812</v>
      </c>
      <c r="D4" s="9" t="s">
        <v>813</v>
      </c>
      <c r="E4" s="9" t="s">
        <v>18</v>
      </c>
      <c r="F4" s="6" t="s">
        <v>1465</v>
      </c>
      <c r="G4" s="6" t="s">
        <v>1274</v>
      </c>
      <c r="H4" s="9" t="s">
        <v>1528</v>
      </c>
      <c r="I4" s="6" t="s">
        <v>1466</v>
      </c>
      <c r="J4" s="6" t="s">
        <v>1467</v>
      </c>
      <c r="K4" s="57"/>
      <c r="L4" s="6"/>
      <c r="M4" s="6"/>
      <c r="N4" s="58"/>
      <c r="O4" s="9" t="s">
        <v>1468</v>
      </c>
      <c r="P4" s="57"/>
      <c r="Q4" s="90"/>
      <c r="R4" s="6"/>
      <c r="S4" s="106" t="s">
        <v>1469</v>
      </c>
      <c r="T4" s="107" t="s">
        <v>1470</v>
      </c>
      <c r="U4" s="3" t="s">
        <v>1471</v>
      </c>
    </row>
    <row r="5" spans="1:21" s="95" customFormat="1" ht="75">
      <c r="A5" s="56">
        <v>3</v>
      </c>
      <c r="B5" s="6" t="s">
        <v>1472</v>
      </c>
      <c r="C5" s="9" t="s">
        <v>812</v>
      </c>
      <c r="D5" s="9" t="s">
        <v>813</v>
      </c>
      <c r="E5" s="9" t="s">
        <v>18</v>
      </c>
      <c r="F5" s="6" t="s">
        <v>1473</v>
      </c>
      <c r="G5" s="6" t="s">
        <v>1274</v>
      </c>
      <c r="H5" s="9" t="s">
        <v>1528</v>
      </c>
      <c r="I5" s="9"/>
      <c r="J5" s="6" t="s">
        <v>1455</v>
      </c>
      <c r="K5" s="8"/>
      <c r="L5" s="8"/>
      <c r="M5" s="8"/>
      <c r="N5" s="8"/>
      <c r="O5" s="9" t="s">
        <v>1468</v>
      </c>
      <c r="P5" s="8"/>
      <c r="Q5" s="108" t="s">
        <v>1474</v>
      </c>
      <c r="R5" s="9" t="s">
        <v>1475</v>
      </c>
      <c r="S5" s="8" t="s">
        <v>1476</v>
      </c>
      <c r="T5" s="6" t="s">
        <v>1477</v>
      </c>
      <c r="U5" s="46" t="s">
        <v>1478</v>
      </c>
    </row>
    <row r="6" spans="1:21" s="95" customFormat="1" ht="75">
      <c r="A6" s="56">
        <v>4</v>
      </c>
      <c r="B6" s="109" t="s">
        <v>1479</v>
      </c>
      <c r="C6" s="9" t="s">
        <v>812</v>
      </c>
      <c r="D6" s="9" t="s">
        <v>813</v>
      </c>
      <c r="E6" s="9" t="s">
        <v>18</v>
      </c>
      <c r="F6" s="6" t="s">
        <v>1480</v>
      </c>
      <c r="G6" s="6" t="s">
        <v>1274</v>
      </c>
      <c r="H6" s="9" t="s">
        <v>1533</v>
      </c>
      <c r="I6" s="6" t="s">
        <v>1481</v>
      </c>
      <c r="J6" s="109" t="s">
        <v>1482</v>
      </c>
      <c r="K6" s="8"/>
      <c r="L6" s="6"/>
      <c r="M6" s="99"/>
      <c r="N6" s="58"/>
      <c r="O6" s="9" t="s">
        <v>1468</v>
      </c>
      <c r="P6" s="8"/>
      <c r="Q6" s="93"/>
      <c r="R6" s="6"/>
      <c r="S6" s="41" t="s">
        <v>1483</v>
      </c>
      <c r="T6" s="9" t="s">
        <v>1484</v>
      </c>
      <c r="U6" s="49" t="s">
        <v>1485</v>
      </c>
    </row>
    <row r="7" spans="1:21" s="13" customFormat="1" ht="75">
      <c r="A7" s="56">
        <v>5</v>
      </c>
      <c r="B7" s="6" t="s">
        <v>1486</v>
      </c>
      <c r="C7" s="9" t="s">
        <v>5</v>
      </c>
      <c r="D7" s="9" t="s">
        <v>21</v>
      </c>
      <c r="E7" s="9" t="s">
        <v>18</v>
      </c>
      <c r="F7" s="6" t="s">
        <v>1487</v>
      </c>
      <c r="G7" s="6" t="s">
        <v>1274</v>
      </c>
      <c r="H7" s="9" t="s">
        <v>1529</v>
      </c>
      <c r="I7" s="6" t="s">
        <v>1488</v>
      </c>
      <c r="J7" s="6" t="s">
        <v>1489</v>
      </c>
      <c r="K7" s="6"/>
      <c r="L7" s="6"/>
      <c r="M7" s="6" t="s">
        <v>1490</v>
      </c>
      <c r="N7" s="11" t="s">
        <v>160</v>
      </c>
      <c r="O7" s="96" t="s">
        <v>277</v>
      </c>
      <c r="P7" s="11" t="s">
        <v>1491</v>
      </c>
      <c r="Q7" s="7"/>
      <c r="R7" s="31"/>
      <c r="S7" s="10" t="s">
        <v>1492</v>
      </c>
      <c r="T7" s="176" t="s">
        <v>1493</v>
      </c>
      <c r="U7" s="46" t="s">
        <v>1494</v>
      </c>
    </row>
    <row r="8" spans="1:21" s="13" customFormat="1" ht="60">
      <c r="A8" s="56">
        <v>6</v>
      </c>
      <c r="B8" s="6" t="s">
        <v>1486</v>
      </c>
      <c r="C8" s="9" t="s">
        <v>5</v>
      </c>
      <c r="D8" s="9" t="s">
        <v>21</v>
      </c>
      <c r="E8" s="9" t="s">
        <v>18</v>
      </c>
      <c r="F8" s="6" t="s">
        <v>1487</v>
      </c>
      <c r="G8" s="6" t="s">
        <v>1274</v>
      </c>
      <c r="H8" s="9" t="s">
        <v>1529</v>
      </c>
      <c r="I8" s="6" t="s">
        <v>1495</v>
      </c>
      <c r="J8" s="6" t="s">
        <v>1489</v>
      </c>
      <c r="K8" s="6"/>
      <c r="L8" s="6"/>
      <c r="M8" s="6" t="s">
        <v>1496</v>
      </c>
      <c r="N8" s="11"/>
      <c r="O8" s="98"/>
      <c r="P8" s="11"/>
      <c r="Q8" s="7"/>
      <c r="R8" s="9"/>
      <c r="S8" s="41" t="s">
        <v>1497</v>
      </c>
      <c r="T8" s="176" t="s">
        <v>1498</v>
      </c>
      <c r="U8" s="46" t="s">
        <v>1499</v>
      </c>
    </row>
    <row r="9" spans="1:21" s="95" customFormat="1" ht="195">
      <c r="A9" s="56">
        <v>7</v>
      </c>
      <c r="B9" s="6" t="s">
        <v>1500</v>
      </c>
      <c r="C9" s="9" t="s">
        <v>5</v>
      </c>
      <c r="D9" s="9" t="s">
        <v>21</v>
      </c>
      <c r="E9" s="9" t="s">
        <v>18</v>
      </c>
      <c r="F9" s="6" t="s">
        <v>1501</v>
      </c>
      <c r="G9" s="6" t="s">
        <v>1274</v>
      </c>
      <c r="H9" s="9" t="s">
        <v>1530</v>
      </c>
      <c r="I9" s="6" t="s">
        <v>1502</v>
      </c>
      <c r="J9" s="9" t="s">
        <v>1503</v>
      </c>
      <c r="K9" s="11"/>
      <c r="L9" s="6"/>
      <c r="M9" s="6" t="s">
        <v>1504</v>
      </c>
      <c r="N9" s="6"/>
      <c r="O9" s="9" t="s">
        <v>1468</v>
      </c>
      <c r="P9" s="11" t="s">
        <v>1505</v>
      </c>
      <c r="Q9" s="6" t="s">
        <v>1506</v>
      </c>
      <c r="R9" s="9" t="s">
        <v>1507</v>
      </c>
      <c r="S9" s="11" t="s">
        <v>1508</v>
      </c>
      <c r="T9" s="9" t="s">
        <v>1509</v>
      </c>
      <c r="U9" s="49" t="s">
        <v>1505</v>
      </c>
    </row>
    <row r="10" spans="1:21" s="95" customFormat="1" ht="135">
      <c r="A10" s="56">
        <v>8</v>
      </c>
      <c r="B10" s="6" t="s">
        <v>1510</v>
      </c>
      <c r="C10" s="9" t="s">
        <v>5</v>
      </c>
      <c r="D10" s="9" t="s">
        <v>21</v>
      </c>
      <c r="E10" s="9" t="s">
        <v>18</v>
      </c>
      <c r="F10" s="9" t="s">
        <v>1511</v>
      </c>
      <c r="G10" s="6" t="s">
        <v>1274</v>
      </c>
      <c r="H10" s="9" t="s">
        <v>1531</v>
      </c>
      <c r="I10" s="6"/>
      <c r="J10" s="9" t="s">
        <v>1512</v>
      </c>
      <c r="K10" s="11"/>
      <c r="L10" s="6"/>
      <c r="M10" s="99"/>
      <c r="N10" s="11"/>
      <c r="O10" s="6"/>
      <c r="P10" s="11"/>
      <c r="Q10" s="111"/>
      <c r="R10" s="9"/>
      <c r="S10" s="10" t="s">
        <v>1513</v>
      </c>
      <c r="T10" s="9" t="s">
        <v>1514</v>
      </c>
      <c r="U10" s="49" t="s">
        <v>1515</v>
      </c>
    </row>
    <row r="11" spans="1:21" s="95" customFormat="1" ht="75">
      <c r="A11" s="56">
        <v>9</v>
      </c>
      <c r="B11" s="6" t="s">
        <v>1516</v>
      </c>
      <c r="C11" s="9" t="s">
        <v>5</v>
      </c>
      <c r="D11" s="9" t="s">
        <v>21</v>
      </c>
      <c r="E11" s="9" t="s">
        <v>18</v>
      </c>
      <c r="F11" s="9" t="s">
        <v>1517</v>
      </c>
      <c r="G11" s="6" t="s">
        <v>1274</v>
      </c>
      <c r="H11" s="9" t="s">
        <v>1532</v>
      </c>
      <c r="I11" s="9" t="s">
        <v>1518</v>
      </c>
      <c r="J11" s="9" t="s">
        <v>1519</v>
      </c>
      <c r="K11" s="11"/>
      <c r="L11" s="6"/>
      <c r="M11" s="6" t="s">
        <v>1520</v>
      </c>
      <c r="N11" s="11" t="s">
        <v>440</v>
      </c>
      <c r="O11" s="112" t="s">
        <v>1521</v>
      </c>
      <c r="P11" s="11" t="s">
        <v>1522</v>
      </c>
      <c r="Q11" s="7" t="s">
        <v>1523</v>
      </c>
      <c r="R11" s="9" t="s">
        <v>1524</v>
      </c>
      <c r="S11" s="10" t="s">
        <v>1525</v>
      </c>
      <c r="T11" s="9" t="s">
        <v>1526</v>
      </c>
      <c r="U11" s="49" t="s">
        <v>1522</v>
      </c>
    </row>
    <row r="12" spans="1:21" s="13" customFormat="1">
      <c r="A12" s="56"/>
      <c r="B12" s="9"/>
      <c r="C12" s="9"/>
      <c r="D12" s="70"/>
      <c r="E12" s="9"/>
      <c r="F12" s="6"/>
      <c r="G12" s="6"/>
      <c r="H12" s="9"/>
      <c r="I12" s="9"/>
      <c r="J12" s="9"/>
      <c r="K12" s="11"/>
      <c r="L12" s="6"/>
      <c r="M12" s="9"/>
      <c r="N12" s="9"/>
      <c r="O12" s="9"/>
      <c r="P12" s="11"/>
      <c r="Q12" s="111"/>
      <c r="R12" s="9"/>
      <c r="S12" s="41"/>
      <c r="T12" s="177"/>
      <c r="U12" s="61"/>
    </row>
  </sheetData>
  <hyperlinks>
    <hyperlink ref="P3" r:id="rId1"/>
    <hyperlink ref="U3" r:id="rId2"/>
    <hyperlink ref="S3" r:id="rId3"/>
    <hyperlink ref="U4" r:id="rId4"/>
    <hyperlink ref="S4" r:id="rId5"/>
    <hyperlink ref="U5" r:id="rId6"/>
    <hyperlink ref="S5" r:id="rId7"/>
    <hyperlink ref="S6" r:id="rId8"/>
    <hyperlink ref="U6" r:id="rId9"/>
    <hyperlink ref="P7" r:id="rId10"/>
    <hyperlink ref="S7" r:id="rId11" display="admin@geo.kortowo.pl"/>
    <hyperlink ref="U7" r:id="rId12"/>
    <hyperlink ref="S8" r:id="rId13"/>
    <hyperlink ref="U8" r:id="rId14"/>
    <hyperlink ref="P9" r:id="rId15"/>
    <hyperlink ref="S9" r:id="rId16"/>
    <hyperlink ref="U10" r:id="rId17"/>
    <hyperlink ref="P11" r:id="rId18"/>
    <hyperlink ref="U11" r:id="rId19"/>
    <hyperlink ref="S11" r:id="rId2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workbookViewId="0">
      <pane xSplit="1" ySplit="2" topLeftCell="B24" activePane="bottomRight" state="frozen"/>
      <selection pane="topRight" activeCell="B1" sqref="B1"/>
      <selection pane="bottomLeft" activeCell="A3" sqref="A3"/>
      <selection pane="bottomRight" activeCell="B26" sqref="B26"/>
    </sheetView>
  </sheetViews>
  <sheetFormatPr defaultColWidth="15" defaultRowHeight="15"/>
  <cols>
    <col min="6" max="6" width="12.42578125" customWidth="1"/>
    <col min="8" max="8" width="13.85546875" customWidth="1"/>
    <col min="9" max="9" width="19.85546875" customWidth="1"/>
    <col min="11" max="12" width="15.42578125" customWidth="1"/>
    <col min="13" max="14" width="16.42578125" customWidth="1"/>
    <col min="19" max="19" width="15.7109375" customWidth="1"/>
    <col min="20" max="20" width="20.7109375" customWidth="1"/>
    <col min="21" max="21" width="19.7109375" customWidth="1"/>
  </cols>
  <sheetData>
    <row r="1" spans="1:22" s="1" customFormat="1" ht="30">
      <c r="A1" s="14" t="s">
        <v>6</v>
      </c>
      <c r="B1" s="14"/>
      <c r="C1" s="14" t="s">
        <v>7</v>
      </c>
      <c r="D1" s="14"/>
      <c r="E1" s="14" t="s">
        <v>8</v>
      </c>
      <c r="F1" s="14"/>
      <c r="G1" s="14"/>
      <c r="H1" s="14" t="s">
        <v>9</v>
      </c>
      <c r="I1" s="14"/>
      <c r="J1" s="14"/>
      <c r="K1" s="14"/>
      <c r="L1" s="14"/>
      <c r="M1" s="14"/>
      <c r="N1" s="14"/>
      <c r="O1" s="14"/>
      <c r="P1" s="14"/>
      <c r="Q1" s="14"/>
      <c r="R1" s="14"/>
      <c r="S1" s="14"/>
      <c r="T1" s="14"/>
      <c r="U1" s="14" t="s">
        <v>2</v>
      </c>
    </row>
    <row r="2" spans="1:22" s="1" customFormat="1" ht="105">
      <c r="A2" s="14"/>
      <c r="B2" s="14" t="s">
        <v>11</v>
      </c>
      <c r="C2" s="14" t="s">
        <v>19</v>
      </c>
      <c r="D2" s="14" t="s">
        <v>12</v>
      </c>
      <c r="E2" s="14" t="s">
        <v>13</v>
      </c>
      <c r="F2" s="14" t="s">
        <v>4</v>
      </c>
      <c r="G2" s="14" t="s">
        <v>1</v>
      </c>
      <c r="H2" s="14" t="s">
        <v>20</v>
      </c>
      <c r="I2" s="14" t="s">
        <v>14</v>
      </c>
      <c r="J2" s="14" t="s">
        <v>29</v>
      </c>
      <c r="K2" s="14" t="s">
        <v>36</v>
      </c>
      <c r="L2" s="14" t="s">
        <v>40</v>
      </c>
      <c r="M2" s="14" t="s">
        <v>37</v>
      </c>
      <c r="N2" s="14" t="s">
        <v>41</v>
      </c>
      <c r="O2" s="14" t="s">
        <v>38</v>
      </c>
      <c r="P2" s="14" t="s">
        <v>35</v>
      </c>
      <c r="Q2" s="14" t="s">
        <v>15</v>
      </c>
      <c r="R2" s="14" t="s">
        <v>10</v>
      </c>
      <c r="S2" s="14" t="s">
        <v>16</v>
      </c>
      <c r="T2" s="14" t="s">
        <v>17</v>
      </c>
      <c r="U2" s="14" t="s">
        <v>3</v>
      </c>
    </row>
    <row r="3" spans="1:22" s="95" customFormat="1" ht="180">
      <c r="A3" s="56">
        <f>0+1</f>
        <v>1</v>
      </c>
      <c r="B3" s="6" t="s">
        <v>801</v>
      </c>
      <c r="C3" s="9" t="s">
        <v>5</v>
      </c>
      <c r="D3" s="9" t="s">
        <v>21</v>
      </c>
      <c r="E3" s="9" t="s">
        <v>18</v>
      </c>
      <c r="F3" s="6" t="s">
        <v>802</v>
      </c>
      <c r="G3" s="6" t="s">
        <v>803</v>
      </c>
      <c r="H3" s="9" t="s">
        <v>804</v>
      </c>
      <c r="I3" s="6" t="s">
        <v>805</v>
      </c>
      <c r="J3" s="6" t="s">
        <v>806</v>
      </c>
      <c r="K3" s="57"/>
      <c r="L3" s="6" t="s">
        <v>440</v>
      </c>
      <c r="M3" s="99" t="s">
        <v>768</v>
      </c>
      <c r="N3" s="58"/>
      <c r="O3" s="9" t="s">
        <v>769</v>
      </c>
      <c r="P3" s="57" t="s">
        <v>770</v>
      </c>
      <c r="Q3" s="90" t="s">
        <v>807</v>
      </c>
      <c r="R3" s="6" t="s">
        <v>808</v>
      </c>
      <c r="S3" s="106" t="s">
        <v>809</v>
      </c>
      <c r="T3" s="107"/>
      <c r="U3" s="3" t="s">
        <v>810</v>
      </c>
    </row>
    <row r="4" spans="1:22" s="95" customFormat="1" ht="75">
      <c r="A4" s="56">
        <f t="shared" ref="A4:A24" si="0">A3+1</f>
        <v>2</v>
      </c>
      <c r="B4" s="6" t="s">
        <v>811</v>
      </c>
      <c r="C4" s="9" t="s">
        <v>812</v>
      </c>
      <c r="D4" s="9" t="s">
        <v>813</v>
      </c>
      <c r="E4" s="9" t="s">
        <v>18</v>
      </c>
      <c r="F4" s="6" t="s">
        <v>814</v>
      </c>
      <c r="G4" s="6" t="s">
        <v>803</v>
      </c>
      <c r="H4" s="9"/>
      <c r="I4" s="9" t="s">
        <v>815</v>
      </c>
      <c r="J4" s="6" t="s">
        <v>801</v>
      </c>
      <c r="K4" s="8"/>
      <c r="L4" s="8"/>
      <c r="M4" s="8"/>
      <c r="N4" s="8"/>
      <c r="O4" s="98" t="s">
        <v>816</v>
      </c>
      <c r="P4" s="8"/>
      <c r="Q4" s="108" t="s">
        <v>817</v>
      </c>
      <c r="R4" s="9" t="s">
        <v>818</v>
      </c>
      <c r="S4" s="8" t="s">
        <v>819</v>
      </c>
      <c r="T4" s="6"/>
      <c r="U4" s="46" t="s">
        <v>820</v>
      </c>
    </row>
    <row r="5" spans="1:22" s="95" customFormat="1" ht="285">
      <c r="A5" s="56">
        <f t="shared" si="0"/>
        <v>3</v>
      </c>
      <c r="B5" s="97" t="s">
        <v>821</v>
      </c>
      <c r="C5" s="9" t="s">
        <v>5</v>
      </c>
      <c r="D5" s="9" t="s">
        <v>21</v>
      </c>
      <c r="E5" s="9" t="s">
        <v>18</v>
      </c>
      <c r="F5" s="6" t="s">
        <v>822</v>
      </c>
      <c r="G5" s="6" t="s">
        <v>803</v>
      </c>
      <c r="H5" s="9" t="s">
        <v>804</v>
      </c>
      <c r="I5" s="6" t="s">
        <v>823</v>
      </c>
      <c r="J5" s="109" t="s">
        <v>824</v>
      </c>
      <c r="K5" s="8"/>
      <c r="L5" s="6" t="s">
        <v>440</v>
      </c>
      <c r="M5" s="99" t="s">
        <v>768</v>
      </c>
      <c r="N5" s="58"/>
      <c r="O5" s="9" t="s">
        <v>769</v>
      </c>
      <c r="P5" s="8"/>
      <c r="Q5" s="93" t="s">
        <v>825</v>
      </c>
      <c r="R5" s="6" t="s">
        <v>808</v>
      </c>
      <c r="S5" s="94" t="s">
        <v>826</v>
      </c>
      <c r="T5" s="9"/>
      <c r="U5" s="49" t="s">
        <v>827</v>
      </c>
    </row>
    <row r="6" spans="1:22" s="13" customFormat="1" ht="75">
      <c r="A6" s="56">
        <f t="shared" si="0"/>
        <v>4</v>
      </c>
      <c r="B6" s="99" t="s">
        <v>821</v>
      </c>
      <c r="C6" s="9" t="s">
        <v>5</v>
      </c>
      <c r="D6" s="9" t="s">
        <v>21</v>
      </c>
      <c r="E6" s="9" t="s">
        <v>18</v>
      </c>
      <c r="F6" s="6" t="s">
        <v>822</v>
      </c>
      <c r="G6" s="6" t="s">
        <v>803</v>
      </c>
      <c r="H6" s="9" t="s">
        <v>580</v>
      </c>
      <c r="I6" s="6" t="s">
        <v>828</v>
      </c>
      <c r="J6" s="6" t="s">
        <v>824</v>
      </c>
      <c r="K6" s="6"/>
      <c r="L6" s="6" t="s">
        <v>254</v>
      </c>
      <c r="M6" s="6" t="s">
        <v>829</v>
      </c>
      <c r="N6" s="11"/>
      <c r="O6" s="96" t="s">
        <v>816</v>
      </c>
      <c r="P6" s="11"/>
      <c r="Q6" s="7" t="s">
        <v>830</v>
      </c>
      <c r="R6" s="31" t="s">
        <v>808</v>
      </c>
      <c r="S6" s="10" t="s">
        <v>831</v>
      </c>
      <c r="T6" s="176"/>
      <c r="U6" s="46" t="s">
        <v>832</v>
      </c>
    </row>
    <row r="7" spans="1:22" s="13" customFormat="1" ht="105">
      <c r="A7" s="56">
        <f t="shared" si="0"/>
        <v>5</v>
      </c>
      <c r="B7" s="97" t="s">
        <v>821</v>
      </c>
      <c r="C7" s="9" t="s">
        <v>5</v>
      </c>
      <c r="D7" s="9" t="s">
        <v>21</v>
      </c>
      <c r="E7" s="9" t="s">
        <v>18</v>
      </c>
      <c r="F7" s="6" t="s">
        <v>822</v>
      </c>
      <c r="G7" s="6" t="s">
        <v>803</v>
      </c>
      <c r="H7" s="9" t="s">
        <v>580</v>
      </c>
      <c r="I7" s="6" t="s">
        <v>833</v>
      </c>
      <c r="J7" s="6" t="s">
        <v>824</v>
      </c>
      <c r="K7" s="6"/>
      <c r="L7" s="6" t="s">
        <v>254</v>
      </c>
      <c r="M7" s="6" t="s">
        <v>834</v>
      </c>
      <c r="N7" s="11"/>
      <c r="O7" s="98" t="s">
        <v>816</v>
      </c>
      <c r="P7" s="11"/>
      <c r="Q7" s="7" t="s">
        <v>835</v>
      </c>
      <c r="R7" s="9" t="s">
        <v>808</v>
      </c>
      <c r="S7" s="94" t="s">
        <v>836</v>
      </c>
      <c r="T7" s="176"/>
      <c r="U7" s="46" t="s">
        <v>837</v>
      </c>
    </row>
    <row r="8" spans="1:22" s="95" customFormat="1" ht="120">
      <c r="A8" s="56">
        <f t="shared" si="0"/>
        <v>6</v>
      </c>
      <c r="B8" s="6" t="s">
        <v>838</v>
      </c>
      <c r="C8" s="9" t="s">
        <v>5</v>
      </c>
      <c r="D8" s="9" t="s">
        <v>21</v>
      </c>
      <c r="E8" s="9" t="s">
        <v>18</v>
      </c>
      <c r="F8" s="6" t="s">
        <v>802</v>
      </c>
      <c r="G8" s="6" t="s">
        <v>803</v>
      </c>
      <c r="H8" s="9" t="s">
        <v>804</v>
      </c>
      <c r="I8" s="6" t="s">
        <v>839</v>
      </c>
      <c r="J8" s="9"/>
      <c r="K8" s="11"/>
      <c r="L8" s="6" t="s">
        <v>440</v>
      </c>
      <c r="M8" s="6" t="s">
        <v>840</v>
      </c>
      <c r="N8" s="6"/>
      <c r="O8" s="6" t="s">
        <v>769</v>
      </c>
      <c r="P8" s="11"/>
      <c r="Q8" s="6" t="s">
        <v>841</v>
      </c>
      <c r="R8" s="9" t="s">
        <v>808</v>
      </c>
      <c r="S8" s="11"/>
      <c r="T8" s="9"/>
      <c r="U8" s="49" t="s">
        <v>842</v>
      </c>
    </row>
    <row r="9" spans="1:22" s="95" customFormat="1" ht="165">
      <c r="A9" s="56">
        <f t="shared" si="0"/>
        <v>7</v>
      </c>
      <c r="B9" s="6" t="s">
        <v>843</v>
      </c>
      <c r="C9" s="9" t="s">
        <v>5</v>
      </c>
      <c r="D9" s="70" t="s">
        <v>21</v>
      </c>
      <c r="E9" s="9" t="s">
        <v>18</v>
      </c>
      <c r="F9" s="9" t="s">
        <v>844</v>
      </c>
      <c r="G9" s="6" t="s">
        <v>803</v>
      </c>
      <c r="H9" s="9" t="s">
        <v>804</v>
      </c>
      <c r="I9" s="6" t="s">
        <v>845</v>
      </c>
      <c r="J9" s="9"/>
      <c r="K9" s="11"/>
      <c r="L9" s="6" t="s">
        <v>440</v>
      </c>
      <c r="M9" s="99" t="s">
        <v>768</v>
      </c>
      <c r="N9" s="11"/>
      <c r="O9" s="6" t="s">
        <v>769</v>
      </c>
      <c r="P9" s="11"/>
      <c r="Q9" s="111" t="s">
        <v>846</v>
      </c>
      <c r="R9" s="9" t="s">
        <v>847</v>
      </c>
      <c r="S9" s="10" t="s">
        <v>848</v>
      </c>
      <c r="T9" s="9"/>
      <c r="U9" s="49" t="s">
        <v>849</v>
      </c>
    </row>
    <row r="10" spans="1:22" s="95" customFormat="1" ht="135">
      <c r="A10" s="56">
        <f t="shared" si="0"/>
        <v>8</v>
      </c>
      <c r="B10" s="6" t="s">
        <v>850</v>
      </c>
      <c r="C10" s="9" t="s">
        <v>5</v>
      </c>
      <c r="D10" s="70" t="s">
        <v>21</v>
      </c>
      <c r="E10" s="9" t="s">
        <v>285</v>
      </c>
      <c r="F10" s="9" t="s">
        <v>851</v>
      </c>
      <c r="G10" s="6" t="s">
        <v>803</v>
      </c>
      <c r="H10" s="9" t="s">
        <v>580</v>
      </c>
      <c r="I10" s="9" t="s">
        <v>852</v>
      </c>
      <c r="J10" s="9"/>
      <c r="K10" s="11"/>
      <c r="L10" s="6" t="s">
        <v>254</v>
      </c>
      <c r="M10" s="6" t="s">
        <v>853</v>
      </c>
      <c r="N10" s="11"/>
      <c r="O10" s="112" t="s">
        <v>816</v>
      </c>
      <c r="P10" s="11"/>
      <c r="Q10" s="7" t="s">
        <v>854</v>
      </c>
      <c r="R10" s="9" t="s">
        <v>855</v>
      </c>
      <c r="S10" s="10" t="s">
        <v>856</v>
      </c>
      <c r="T10" s="9"/>
      <c r="U10" s="49" t="s">
        <v>857</v>
      </c>
    </row>
    <row r="11" spans="1:22" s="13" customFormat="1" ht="135">
      <c r="A11" s="56">
        <f t="shared" si="0"/>
        <v>9</v>
      </c>
      <c r="B11" s="9" t="s">
        <v>858</v>
      </c>
      <c r="C11" s="9" t="s">
        <v>5</v>
      </c>
      <c r="D11" s="70" t="s">
        <v>21</v>
      </c>
      <c r="E11" s="9" t="s">
        <v>285</v>
      </c>
      <c r="F11" s="6" t="s">
        <v>844</v>
      </c>
      <c r="G11" s="6" t="s">
        <v>803</v>
      </c>
      <c r="H11" s="9" t="s">
        <v>804</v>
      </c>
      <c r="I11" s="9" t="s">
        <v>859</v>
      </c>
      <c r="J11" s="9"/>
      <c r="K11" s="11"/>
      <c r="L11" s="6" t="s">
        <v>440</v>
      </c>
      <c r="M11" s="9" t="s">
        <v>860</v>
      </c>
      <c r="N11" s="9"/>
      <c r="O11" s="9" t="s">
        <v>769</v>
      </c>
      <c r="P11" s="11"/>
      <c r="Q11" s="111" t="s">
        <v>861</v>
      </c>
      <c r="R11" s="9" t="s">
        <v>847</v>
      </c>
      <c r="S11" s="41" t="s">
        <v>862</v>
      </c>
      <c r="T11" s="177"/>
      <c r="U11" s="61" t="s">
        <v>863</v>
      </c>
    </row>
    <row r="12" spans="1:22" s="95" customFormat="1" ht="409.5">
      <c r="A12" s="56">
        <f t="shared" si="0"/>
        <v>10</v>
      </c>
      <c r="B12" s="9" t="s">
        <v>864</v>
      </c>
      <c r="C12" s="9" t="s">
        <v>865</v>
      </c>
      <c r="D12" s="6" t="s">
        <v>21</v>
      </c>
      <c r="E12" s="6" t="s">
        <v>18</v>
      </c>
      <c r="F12" s="9" t="s">
        <v>866</v>
      </c>
      <c r="G12" s="6" t="s">
        <v>803</v>
      </c>
      <c r="H12" s="9" t="s">
        <v>867</v>
      </c>
      <c r="I12" s="9" t="s">
        <v>868</v>
      </c>
      <c r="J12" s="6" t="s">
        <v>869</v>
      </c>
      <c r="K12" s="4"/>
      <c r="L12" s="6" t="s">
        <v>254</v>
      </c>
      <c r="M12" s="9" t="s">
        <v>870</v>
      </c>
      <c r="N12" s="4"/>
      <c r="O12" s="16" t="s">
        <v>769</v>
      </c>
      <c r="P12" s="114"/>
      <c r="Q12" s="7" t="s">
        <v>871</v>
      </c>
      <c r="R12" s="16" t="s">
        <v>847</v>
      </c>
      <c r="S12" s="115" t="s">
        <v>872</v>
      </c>
      <c r="T12" s="116"/>
      <c r="U12" s="49" t="s">
        <v>873</v>
      </c>
    </row>
    <row r="13" spans="1:22" ht="409.5">
      <c r="A13" s="56">
        <f t="shared" si="0"/>
        <v>11</v>
      </c>
      <c r="B13" s="6" t="s">
        <v>864</v>
      </c>
      <c r="C13" s="63" t="s">
        <v>865</v>
      </c>
      <c r="D13" s="64" t="s">
        <v>21</v>
      </c>
      <c r="E13" s="64" t="s">
        <v>18</v>
      </c>
      <c r="F13" s="64" t="s">
        <v>866</v>
      </c>
      <c r="G13" s="63" t="s">
        <v>803</v>
      </c>
      <c r="H13" s="31" t="s">
        <v>804</v>
      </c>
      <c r="I13" s="63" t="s">
        <v>874</v>
      </c>
      <c r="J13" s="64" t="s">
        <v>875</v>
      </c>
      <c r="K13" s="4"/>
      <c r="L13" s="6" t="s">
        <v>440</v>
      </c>
      <c r="M13" s="117" t="s">
        <v>876</v>
      </c>
      <c r="N13" s="4"/>
      <c r="O13" s="118" t="s">
        <v>769</v>
      </c>
      <c r="P13" s="118"/>
      <c r="Q13" s="119" t="s">
        <v>877</v>
      </c>
      <c r="R13" s="118" t="s">
        <v>847</v>
      </c>
      <c r="S13" s="67" t="s">
        <v>878</v>
      </c>
      <c r="T13" s="118"/>
      <c r="U13" s="120" t="s">
        <v>879</v>
      </c>
    </row>
    <row r="14" spans="1:22" ht="409.5">
      <c r="A14" s="56">
        <f t="shared" si="0"/>
        <v>12</v>
      </c>
      <c r="B14" s="6" t="s">
        <v>864</v>
      </c>
      <c r="C14" s="63" t="s">
        <v>865</v>
      </c>
      <c r="D14" s="64" t="s">
        <v>21</v>
      </c>
      <c r="E14" s="64" t="s">
        <v>18</v>
      </c>
      <c r="F14" s="64" t="s">
        <v>866</v>
      </c>
      <c r="G14" s="63" t="s">
        <v>803</v>
      </c>
      <c r="H14" s="31" t="s">
        <v>580</v>
      </c>
      <c r="I14" s="6" t="s">
        <v>880</v>
      </c>
      <c r="J14" s="6" t="s">
        <v>875</v>
      </c>
      <c r="K14" s="24"/>
      <c r="L14" s="6" t="s">
        <v>254</v>
      </c>
      <c r="M14" s="90" t="s">
        <v>881</v>
      </c>
      <c r="N14" s="24"/>
      <c r="O14" s="121" t="s">
        <v>769</v>
      </c>
      <c r="P14" s="122"/>
      <c r="Q14" s="111" t="s">
        <v>882</v>
      </c>
      <c r="R14" s="118" t="s">
        <v>847</v>
      </c>
      <c r="S14" s="123" t="s">
        <v>883</v>
      </c>
      <c r="T14" s="18"/>
      <c r="U14" s="11" t="s">
        <v>884</v>
      </c>
      <c r="V14" s="2"/>
    </row>
    <row r="15" spans="1:22" s="95" customFormat="1" ht="90">
      <c r="A15" s="56">
        <f t="shared" si="0"/>
        <v>13</v>
      </c>
      <c r="B15" s="9" t="s">
        <v>885</v>
      </c>
      <c r="C15" s="9" t="s">
        <v>812</v>
      </c>
      <c r="D15" s="9" t="s">
        <v>813</v>
      </c>
      <c r="E15" s="9" t="s">
        <v>18</v>
      </c>
      <c r="F15" s="6" t="s">
        <v>886</v>
      </c>
      <c r="G15" s="6" t="s">
        <v>803</v>
      </c>
      <c r="H15" s="9"/>
      <c r="I15" s="6" t="s">
        <v>887</v>
      </c>
      <c r="J15" s="9" t="s">
        <v>888</v>
      </c>
      <c r="K15" s="4"/>
      <c r="L15" s="6"/>
      <c r="M15" s="4"/>
      <c r="N15" s="4"/>
      <c r="O15" s="121" t="s">
        <v>816</v>
      </c>
      <c r="P15" s="4"/>
      <c r="Q15" s="7" t="s">
        <v>889</v>
      </c>
      <c r="R15" s="6" t="s">
        <v>855</v>
      </c>
      <c r="S15" s="52" t="s">
        <v>890</v>
      </c>
      <c r="T15" s="9"/>
      <c r="U15" s="46" t="s">
        <v>891</v>
      </c>
    </row>
    <row r="16" spans="1:22" ht="120">
      <c r="A16" s="56">
        <f t="shared" si="0"/>
        <v>14</v>
      </c>
      <c r="B16" s="9" t="s">
        <v>892</v>
      </c>
      <c r="C16" s="6" t="s">
        <v>5</v>
      </c>
      <c r="D16" s="70" t="s">
        <v>21</v>
      </c>
      <c r="E16" s="9" t="s">
        <v>18</v>
      </c>
      <c r="F16" s="6" t="s">
        <v>893</v>
      </c>
      <c r="G16" s="6" t="s">
        <v>803</v>
      </c>
      <c r="H16" s="31" t="s">
        <v>580</v>
      </c>
      <c r="I16" s="5" t="s">
        <v>894</v>
      </c>
      <c r="J16" s="7" t="s">
        <v>895</v>
      </c>
      <c r="K16" s="4"/>
      <c r="L16" s="6" t="s">
        <v>254</v>
      </c>
      <c r="M16" s="93" t="s">
        <v>896</v>
      </c>
      <c r="N16" s="4"/>
      <c r="O16" s="121" t="s">
        <v>769</v>
      </c>
      <c r="P16" s="4"/>
      <c r="Q16" s="5" t="s">
        <v>897</v>
      </c>
      <c r="R16" s="65" t="s">
        <v>855</v>
      </c>
      <c r="S16" s="66" t="s">
        <v>898</v>
      </c>
      <c r="T16" s="65"/>
      <c r="U16" s="67" t="s">
        <v>899</v>
      </c>
    </row>
    <row r="17" spans="1:21" ht="90">
      <c r="A17" s="56">
        <f t="shared" si="0"/>
        <v>15</v>
      </c>
      <c r="B17" s="9" t="s">
        <v>892</v>
      </c>
      <c r="C17" s="6" t="s">
        <v>5</v>
      </c>
      <c r="D17" s="70" t="s">
        <v>21</v>
      </c>
      <c r="E17" s="9" t="s">
        <v>18</v>
      </c>
      <c r="F17" s="6" t="s">
        <v>893</v>
      </c>
      <c r="G17" s="6" t="s">
        <v>803</v>
      </c>
      <c r="H17" s="31" t="s">
        <v>580</v>
      </c>
      <c r="I17" s="5" t="s">
        <v>900</v>
      </c>
      <c r="J17" s="7" t="s">
        <v>895</v>
      </c>
      <c r="K17" s="4"/>
      <c r="L17" s="6" t="s">
        <v>254</v>
      </c>
      <c r="M17" s="93" t="s">
        <v>901</v>
      </c>
      <c r="N17" s="93"/>
      <c r="O17" s="121" t="s">
        <v>769</v>
      </c>
      <c r="P17" s="4"/>
      <c r="Q17" s="5" t="s">
        <v>902</v>
      </c>
      <c r="R17" s="65" t="s">
        <v>855</v>
      </c>
      <c r="S17" s="66" t="s">
        <v>903</v>
      </c>
      <c r="T17" s="65"/>
      <c r="U17" s="67" t="s">
        <v>904</v>
      </c>
    </row>
    <row r="18" spans="1:21" ht="120">
      <c r="A18" s="56">
        <f t="shared" si="0"/>
        <v>16</v>
      </c>
      <c r="B18" s="6" t="s">
        <v>905</v>
      </c>
      <c r="C18" s="6" t="s">
        <v>5</v>
      </c>
      <c r="D18" s="6" t="s">
        <v>21</v>
      </c>
      <c r="E18" s="6" t="s">
        <v>18</v>
      </c>
      <c r="F18" s="124" t="s">
        <v>906</v>
      </c>
      <c r="G18" s="6" t="s">
        <v>803</v>
      </c>
      <c r="H18" s="19" t="s">
        <v>804</v>
      </c>
      <c r="I18" s="5" t="s">
        <v>907</v>
      </c>
      <c r="J18" s="7" t="s">
        <v>908</v>
      </c>
      <c r="K18" s="4"/>
      <c r="L18" s="6" t="s">
        <v>440</v>
      </c>
      <c r="M18" s="117" t="s">
        <v>876</v>
      </c>
      <c r="N18" s="93"/>
      <c r="O18" s="121" t="s">
        <v>769</v>
      </c>
      <c r="P18" s="4"/>
      <c r="Q18" s="5" t="s">
        <v>909</v>
      </c>
      <c r="R18" s="65" t="s">
        <v>808</v>
      </c>
      <c r="S18" s="66" t="s">
        <v>910</v>
      </c>
      <c r="T18" s="65"/>
      <c r="U18" s="67" t="s">
        <v>911</v>
      </c>
    </row>
    <row r="19" spans="1:21" ht="75">
      <c r="A19" s="56">
        <f t="shared" si="0"/>
        <v>17</v>
      </c>
      <c r="B19" s="6" t="s">
        <v>905</v>
      </c>
      <c r="C19" s="6" t="s">
        <v>5</v>
      </c>
      <c r="D19" s="6" t="s">
        <v>21</v>
      </c>
      <c r="E19" s="6" t="s">
        <v>18</v>
      </c>
      <c r="F19" s="124" t="s">
        <v>906</v>
      </c>
      <c r="G19" s="6" t="s">
        <v>803</v>
      </c>
      <c r="H19" s="19" t="s">
        <v>580</v>
      </c>
      <c r="I19" s="5" t="s">
        <v>912</v>
      </c>
      <c r="J19" s="7" t="s">
        <v>908</v>
      </c>
      <c r="K19" s="4"/>
      <c r="L19" s="6" t="s">
        <v>254</v>
      </c>
      <c r="M19" s="93" t="s">
        <v>913</v>
      </c>
      <c r="N19" s="93"/>
      <c r="O19" s="121" t="s">
        <v>277</v>
      </c>
      <c r="P19" s="4"/>
      <c r="Q19" s="5" t="s">
        <v>914</v>
      </c>
      <c r="R19" s="65" t="s">
        <v>808</v>
      </c>
      <c r="S19" s="66" t="s">
        <v>915</v>
      </c>
      <c r="T19" s="65"/>
      <c r="U19" s="67" t="s">
        <v>916</v>
      </c>
    </row>
    <row r="20" spans="1:21" ht="60">
      <c r="A20" s="56">
        <f t="shared" si="0"/>
        <v>18</v>
      </c>
      <c r="B20" s="6" t="s">
        <v>905</v>
      </c>
      <c r="C20" s="6" t="s">
        <v>5</v>
      </c>
      <c r="D20" s="6" t="s">
        <v>21</v>
      </c>
      <c r="E20" s="6" t="s">
        <v>18</v>
      </c>
      <c r="F20" s="124" t="s">
        <v>906</v>
      </c>
      <c r="G20" s="6" t="s">
        <v>803</v>
      </c>
      <c r="H20" s="19" t="s">
        <v>580</v>
      </c>
      <c r="I20" s="5" t="s">
        <v>917</v>
      </c>
      <c r="J20" s="7" t="s">
        <v>908</v>
      </c>
      <c r="K20" s="4"/>
      <c r="L20" s="6" t="s">
        <v>254</v>
      </c>
      <c r="M20" s="93" t="s">
        <v>918</v>
      </c>
      <c r="N20" s="93"/>
      <c r="O20" s="121" t="s">
        <v>277</v>
      </c>
      <c r="P20" s="4"/>
      <c r="Q20" s="5" t="s">
        <v>909</v>
      </c>
      <c r="R20" s="65" t="s">
        <v>808</v>
      </c>
      <c r="S20" s="66" t="s">
        <v>910</v>
      </c>
      <c r="T20" s="65"/>
      <c r="U20" s="67" t="s">
        <v>919</v>
      </c>
    </row>
    <row r="21" spans="1:21" ht="120">
      <c r="A21" s="56">
        <f t="shared" si="0"/>
        <v>19</v>
      </c>
      <c r="B21" s="6" t="s">
        <v>811</v>
      </c>
      <c r="C21" s="9" t="s">
        <v>812</v>
      </c>
      <c r="D21" s="9" t="s">
        <v>813</v>
      </c>
      <c r="E21" s="9" t="s">
        <v>18</v>
      </c>
      <c r="F21" s="124" t="s">
        <v>906</v>
      </c>
      <c r="G21" s="6" t="s">
        <v>803</v>
      </c>
      <c r="H21" s="6"/>
      <c r="I21" s="5" t="s">
        <v>920</v>
      </c>
      <c r="J21" s="6" t="s">
        <v>921</v>
      </c>
      <c r="K21" s="4"/>
      <c r="L21" s="6"/>
      <c r="M21" s="93"/>
      <c r="N21" s="93"/>
      <c r="O21" s="121" t="s">
        <v>816</v>
      </c>
      <c r="P21" s="4"/>
      <c r="Q21" s="5"/>
      <c r="R21" s="65"/>
      <c r="S21" s="66" t="s">
        <v>922</v>
      </c>
      <c r="T21" s="65"/>
      <c r="U21" s="67" t="s">
        <v>923</v>
      </c>
    </row>
    <row r="22" spans="1:21" ht="60">
      <c r="A22" s="56">
        <f t="shared" si="0"/>
        <v>20</v>
      </c>
      <c r="B22" s="6" t="s">
        <v>924</v>
      </c>
      <c r="C22" s="6" t="s">
        <v>5</v>
      </c>
      <c r="D22" s="6" t="s">
        <v>21</v>
      </c>
      <c r="E22" s="6" t="s">
        <v>18</v>
      </c>
      <c r="F22" s="124" t="s">
        <v>925</v>
      </c>
      <c r="G22" s="6" t="s">
        <v>803</v>
      </c>
      <c r="H22" s="19" t="s">
        <v>804</v>
      </c>
      <c r="I22" s="5" t="s">
        <v>926</v>
      </c>
      <c r="J22" s="7" t="s">
        <v>908</v>
      </c>
      <c r="K22" s="4"/>
      <c r="L22" s="6" t="s">
        <v>440</v>
      </c>
      <c r="M22" s="93" t="s">
        <v>927</v>
      </c>
      <c r="N22" s="93"/>
      <c r="O22" s="121" t="s">
        <v>769</v>
      </c>
      <c r="P22" s="4"/>
      <c r="Q22" s="5" t="s">
        <v>928</v>
      </c>
      <c r="R22" s="65" t="s">
        <v>808</v>
      </c>
      <c r="S22" s="67" t="s">
        <v>929</v>
      </c>
      <c r="T22" s="65"/>
      <c r="U22" s="67" t="s">
        <v>930</v>
      </c>
    </row>
    <row r="23" spans="1:21" ht="75">
      <c r="A23" s="56">
        <f t="shared" si="0"/>
        <v>21</v>
      </c>
      <c r="B23" s="6" t="s">
        <v>924</v>
      </c>
      <c r="C23" s="6" t="s">
        <v>5</v>
      </c>
      <c r="D23" s="6" t="s">
        <v>21</v>
      </c>
      <c r="E23" s="6" t="s">
        <v>18</v>
      </c>
      <c r="F23" s="124" t="s">
        <v>925</v>
      </c>
      <c r="G23" s="6" t="s">
        <v>803</v>
      </c>
      <c r="H23" s="19" t="s">
        <v>804</v>
      </c>
      <c r="I23" s="5" t="s">
        <v>931</v>
      </c>
      <c r="J23" s="7" t="s">
        <v>908</v>
      </c>
      <c r="K23" s="4"/>
      <c r="L23" s="6" t="s">
        <v>440</v>
      </c>
      <c r="M23" s="6" t="s">
        <v>932</v>
      </c>
      <c r="N23" s="93"/>
      <c r="O23" s="121" t="s">
        <v>769</v>
      </c>
      <c r="P23" s="4"/>
      <c r="Q23" s="5" t="s">
        <v>933</v>
      </c>
      <c r="R23" s="65" t="s">
        <v>808</v>
      </c>
      <c r="S23" s="75" t="s">
        <v>934</v>
      </c>
      <c r="T23" s="65"/>
      <c r="U23" s="67" t="s">
        <v>935</v>
      </c>
    </row>
    <row r="24" spans="1:21" ht="90">
      <c r="A24" s="56">
        <f t="shared" si="0"/>
        <v>22</v>
      </c>
      <c r="B24" s="6" t="s">
        <v>924</v>
      </c>
      <c r="C24" s="6" t="s">
        <v>5</v>
      </c>
      <c r="D24" s="6" t="s">
        <v>21</v>
      </c>
      <c r="E24" s="6" t="s">
        <v>18</v>
      </c>
      <c r="F24" s="124" t="s">
        <v>925</v>
      </c>
      <c r="G24" s="6" t="s">
        <v>803</v>
      </c>
      <c r="H24" s="19" t="s">
        <v>936</v>
      </c>
      <c r="I24" s="5" t="s">
        <v>937</v>
      </c>
      <c r="J24" s="7" t="s">
        <v>908</v>
      </c>
      <c r="K24" s="4"/>
      <c r="L24" s="6" t="s">
        <v>440</v>
      </c>
      <c r="M24" s="93" t="s">
        <v>938</v>
      </c>
      <c r="N24" s="93"/>
      <c r="O24" s="121" t="s">
        <v>769</v>
      </c>
      <c r="P24" s="4"/>
      <c r="Q24" s="5" t="s">
        <v>939</v>
      </c>
      <c r="R24" s="65" t="s">
        <v>808</v>
      </c>
      <c r="S24" s="67" t="s">
        <v>940</v>
      </c>
      <c r="T24" s="65"/>
      <c r="U24" s="67" t="s">
        <v>941</v>
      </c>
    </row>
  </sheetData>
  <hyperlinks>
    <hyperlink ref="P3" r:id="rId1" location="div_id_369088"/>
    <hyperlink ref="Q3" r:id="rId2" tooltip="Pagina de António Paulo Carvalho" display="https://sigarra.up.pt/fcup/pt/vld_entidades_geral.entidade_pagina?pct_codigo=203045"/>
    <hyperlink ref="S3" r:id="rId3" display="mailto:lic.bio.diretor@fc.up.pt"/>
    <hyperlink ref="Q4" r:id="rId4" display="https://www.ciimar.up.pt/pt-pt/ciimar/contactos/"/>
    <hyperlink ref="Q5" r:id="rId5" tooltip="ver perfil" display="https://www.ua.pt/pt/p/10310971"/>
    <hyperlink ref="S5" r:id="rId6" tooltip="mpacheco@ua.pt" display="mailto:mpacheco@ua.pt"/>
    <hyperlink ref="U5" r:id="rId7"/>
    <hyperlink ref="S6" r:id="rId8" tooltip="marina.cunha@ua.pt" display="mailto:marina.cunha@ua.pt"/>
    <hyperlink ref="S7" r:id="rId9" tooltip="psilva@ua.pt" display="mailto:psilva@ua.pt"/>
    <hyperlink ref="U8" r:id="rId10"/>
    <hyperlink ref="U10" r:id="rId11"/>
    <hyperlink ref="S11" r:id="rId12" display="mailto:marinewelfare@euvg.pt"/>
    <hyperlink ref="S12" r:id="rId13"/>
    <hyperlink ref="S13" r:id="rId14" display="mailto:paulo.maranhao@ipleiria.pt"/>
    <hyperlink ref="S14" r:id="rId15"/>
    <hyperlink ref="S16" r:id="rId16"/>
    <hyperlink ref="U16" r:id="rId17"/>
    <hyperlink ref="U17" r:id="rId18"/>
    <hyperlink ref="Q17" r:id="rId19" display="https://www.mare-centre.pt/pt/user/289"/>
    <hyperlink ref="S17" r:id="rId20"/>
    <hyperlink ref="U18" r:id="rId21"/>
    <hyperlink ref="S18" r:id="rId22"/>
    <hyperlink ref="S19" r:id="rId23"/>
    <hyperlink ref="U19" r:id="rId24"/>
    <hyperlink ref="U20" r:id="rId25"/>
    <hyperlink ref="S20" r:id="rId26"/>
    <hyperlink ref="U21" r:id="rId27"/>
    <hyperlink ref="S21" r:id="rId28"/>
    <hyperlink ref="S22" r:id="rId29"/>
    <hyperlink ref="U22" r:id="rId30"/>
    <hyperlink ref="S23" r:id="rId31" display="mailto:ana.mp.martins@uac.pt"/>
    <hyperlink ref="U23" r:id="rId32"/>
    <hyperlink ref="U24" r:id="rId33"/>
    <hyperlink ref="S24" r:id="rId3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workbookViewId="0">
      <selection activeCell="B22" sqref="B22"/>
    </sheetView>
  </sheetViews>
  <sheetFormatPr defaultColWidth="15" defaultRowHeight="15"/>
  <cols>
    <col min="6" max="6" width="12.42578125" customWidth="1"/>
    <col min="8" max="8" width="13.85546875" customWidth="1"/>
    <col min="9" max="9" width="19.85546875" customWidth="1"/>
    <col min="11" max="12" width="15.42578125" customWidth="1"/>
    <col min="13" max="14" width="16.42578125" customWidth="1"/>
    <col min="19" max="19" width="15.7109375" customWidth="1"/>
    <col min="20" max="20" width="20.7109375" customWidth="1"/>
    <col min="21" max="21" width="19.7109375" customWidth="1"/>
  </cols>
  <sheetData>
    <row r="1" spans="1:21" s="1" customFormat="1" ht="30">
      <c r="A1" s="14" t="s">
        <v>6</v>
      </c>
      <c r="B1" s="14"/>
      <c r="C1" s="14" t="s">
        <v>7</v>
      </c>
      <c r="D1" s="14"/>
      <c r="E1" s="14" t="s">
        <v>8</v>
      </c>
      <c r="F1" s="14"/>
      <c r="G1" s="14"/>
      <c r="H1" s="14" t="s">
        <v>9</v>
      </c>
      <c r="I1" s="14"/>
      <c r="J1" s="14"/>
      <c r="K1" s="14"/>
      <c r="L1" s="14"/>
      <c r="M1" s="14"/>
      <c r="N1" s="14"/>
      <c r="O1" s="14"/>
      <c r="P1" s="14"/>
      <c r="Q1" s="14"/>
      <c r="R1" s="14"/>
      <c r="S1" s="14"/>
      <c r="T1" s="14"/>
      <c r="U1" s="14" t="s">
        <v>2</v>
      </c>
    </row>
    <row r="2" spans="1:21" s="1" customFormat="1" ht="105">
      <c r="A2" s="14"/>
      <c r="B2" s="14" t="s">
        <v>11</v>
      </c>
      <c r="C2" s="14" t="s">
        <v>19</v>
      </c>
      <c r="D2" s="14" t="s">
        <v>12</v>
      </c>
      <c r="E2" s="14" t="s">
        <v>13</v>
      </c>
      <c r="F2" s="14" t="s">
        <v>4</v>
      </c>
      <c r="G2" s="14" t="s">
        <v>1</v>
      </c>
      <c r="H2" s="14" t="s">
        <v>20</v>
      </c>
      <c r="I2" s="14" t="s">
        <v>14</v>
      </c>
      <c r="J2" s="14" t="s">
        <v>29</v>
      </c>
      <c r="K2" s="14" t="s">
        <v>36</v>
      </c>
      <c r="L2" s="14" t="s">
        <v>40</v>
      </c>
      <c r="M2" s="14" t="s">
        <v>37</v>
      </c>
      <c r="N2" s="14" t="s">
        <v>41</v>
      </c>
      <c r="O2" s="14" t="s">
        <v>38</v>
      </c>
      <c r="P2" s="14" t="s">
        <v>35</v>
      </c>
      <c r="Q2" s="14" t="s">
        <v>15</v>
      </c>
      <c r="R2" s="14" t="s">
        <v>10</v>
      </c>
      <c r="S2" s="14" t="s">
        <v>16</v>
      </c>
      <c r="T2" s="14" t="s">
        <v>17</v>
      </c>
      <c r="U2" s="14" t="s">
        <v>3</v>
      </c>
    </row>
    <row r="3" spans="1:21" s="95" customFormat="1" ht="45">
      <c r="A3" s="56">
        <v>1</v>
      </c>
      <c r="B3" s="6" t="s">
        <v>1400</v>
      </c>
      <c r="C3" s="9" t="s">
        <v>5</v>
      </c>
      <c r="D3" s="9" t="s">
        <v>21</v>
      </c>
      <c r="E3" s="9" t="s">
        <v>18</v>
      </c>
      <c r="F3" s="6" t="s">
        <v>1401</v>
      </c>
      <c r="G3" s="6" t="s">
        <v>1276</v>
      </c>
      <c r="H3" s="9" t="s">
        <v>580</v>
      </c>
      <c r="I3" s="6"/>
      <c r="J3" s="6" t="s">
        <v>1402</v>
      </c>
      <c r="K3" s="6" t="s">
        <v>1403</v>
      </c>
      <c r="L3" s="6"/>
      <c r="M3" s="6" t="s">
        <v>1404</v>
      </c>
      <c r="N3" s="58"/>
      <c r="O3" s="9" t="s">
        <v>1405</v>
      </c>
      <c r="P3" s="57"/>
      <c r="Q3" s="90" t="s">
        <v>1406</v>
      </c>
      <c r="R3" s="6" t="s">
        <v>1407</v>
      </c>
      <c r="S3" s="106" t="s">
        <v>1408</v>
      </c>
      <c r="T3" s="107" t="s">
        <v>1409</v>
      </c>
      <c r="U3" s="3" t="s">
        <v>1410</v>
      </c>
    </row>
    <row r="4" spans="1:21" s="95" customFormat="1" ht="120">
      <c r="A4" s="56">
        <f>A3+1</f>
        <v>2</v>
      </c>
      <c r="B4" s="6" t="s">
        <v>1400</v>
      </c>
      <c r="C4" s="9" t="s">
        <v>5</v>
      </c>
      <c r="D4" s="9" t="s">
        <v>21</v>
      </c>
      <c r="E4" s="9" t="s">
        <v>18</v>
      </c>
      <c r="F4" s="6" t="s">
        <v>1401</v>
      </c>
      <c r="G4" s="6" t="s">
        <v>1276</v>
      </c>
      <c r="H4" s="9" t="s">
        <v>742</v>
      </c>
      <c r="I4" s="6" t="s">
        <v>1411</v>
      </c>
      <c r="J4" s="6" t="s">
        <v>1402</v>
      </c>
      <c r="K4" s="6"/>
      <c r="L4" s="6"/>
      <c r="M4" s="6" t="s">
        <v>1412</v>
      </c>
      <c r="N4" s="58"/>
      <c r="O4" s="9" t="s">
        <v>1405</v>
      </c>
      <c r="P4" s="57"/>
      <c r="Q4" s="90" t="s">
        <v>1406</v>
      </c>
      <c r="R4" s="6" t="s">
        <v>1407</v>
      </c>
      <c r="S4" s="106" t="s">
        <v>1408</v>
      </c>
      <c r="T4" s="107" t="s">
        <v>1409</v>
      </c>
      <c r="U4" s="3" t="s">
        <v>1410</v>
      </c>
    </row>
    <row r="5" spans="1:21" s="95" customFormat="1" ht="90">
      <c r="A5" s="56">
        <f t="shared" ref="A5:A10" si="0">A4+1</f>
        <v>3</v>
      </c>
      <c r="B5" s="109" t="s">
        <v>1413</v>
      </c>
      <c r="C5" s="9" t="s">
        <v>5</v>
      </c>
      <c r="D5" s="9" t="s">
        <v>21</v>
      </c>
      <c r="E5" s="9" t="s">
        <v>18</v>
      </c>
      <c r="F5" s="6" t="s">
        <v>1414</v>
      </c>
      <c r="G5" s="6" t="s">
        <v>1276</v>
      </c>
      <c r="H5" s="9" t="s">
        <v>580</v>
      </c>
      <c r="I5" s="6" t="s">
        <v>1415</v>
      </c>
      <c r="J5" s="109" t="s">
        <v>1416</v>
      </c>
      <c r="K5" s="8" t="s">
        <v>1417</v>
      </c>
      <c r="L5" s="6"/>
      <c r="M5" s="6" t="s">
        <v>1418</v>
      </c>
      <c r="N5" s="58"/>
      <c r="O5" s="9" t="s">
        <v>1405</v>
      </c>
      <c r="P5" s="8" t="s">
        <v>1419</v>
      </c>
      <c r="Q5" s="93" t="s">
        <v>1420</v>
      </c>
      <c r="R5" s="6" t="s">
        <v>1407</v>
      </c>
      <c r="S5" s="41" t="s">
        <v>1421</v>
      </c>
      <c r="T5" s="9"/>
      <c r="U5" s="49" t="s">
        <v>1422</v>
      </c>
    </row>
    <row r="6" spans="1:21" s="13" customFormat="1" ht="90">
      <c r="A6" s="56">
        <f t="shared" si="0"/>
        <v>4</v>
      </c>
      <c r="B6" s="6" t="s">
        <v>1423</v>
      </c>
      <c r="C6" s="9" t="s">
        <v>5</v>
      </c>
      <c r="D6" s="9" t="s">
        <v>21</v>
      </c>
      <c r="E6" s="9" t="s">
        <v>18</v>
      </c>
      <c r="F6" s="6" t="s">
        <v>1424</v>
      </c>
      <c r="G6" s="6" t="s">
        <v>1276</v>
      </c>
      <c r="H6" s="9" t="s">
        <v>580</v>
      </c>
      <c r="I6" s="6"/>
      <c r="J6" s="6" t="s">
        <v>1425</v>
      </c>
      <c r="K6" s="6" t="s">
        <v>1426</v>
      </c>
      <c r="L6" s="6"/>
      <c r="M6" s="6" t="s">
        <v>1427</v>
      </c>
      <c r="N6" s="11"/>
      <c r="O6" s="96" t="s">
        <v>1405</v>
      </c>
      <c r="P6" s="11" t="s">
        <v>1428</v>
      </c>
      <c r="Q6" s="7" t="s">
        <v>1429</v>
      </c>
      <c r="R6" s="31" t="s">
        <v>1430</v>
      </c>
      <c r="S6" s="10" t="s">
        <v>1431</v>
      </c>
      <c r="T6" s="176" t="s">
        <v>1432</v>
      </c>
      <c r="U6" s="46" t="s">
        <v>1433</v>
      </c>
    </row>
    <row r="7" spans="1:21" s="13" customFormat="1" ht="90">
      <c r="A7" s="56">
        <f t="shared" si="0"/>
        <v>5</v>
      </c>
      <c r="B7" s="6" t="s">
        <v>1423</v>
      </c>
      <c r="C7" s="9" t="s">
        <v>5</v>
      </c>
      <c r="D7" s="9" t="s">
        <v>21</v>
      </c>
      <c r="E7" s="9" t="s">
        <v>18</v>
      </c>
      <c r="F7" s="6" t="s">
        <v>1424</v>
      </c>
      <c r="G7" s="6" t="s">
        <v>1276</v>
      </c>
      <c r="H7" s="9" t="s">
        <v>742</v>
      </c>
      <c r="I7" s="6"/>
      <c r="J7" s="6" t="s">
        <v>1425</v>
      </c>
      <c r="K7" s="6" t="s">
        <v>1434</v>
      </c>
      <c r="L7" s="6"/>
      <c r="M7" s="6" t="s">
        <v>1435</v>
      </c>
      <c r="N7" s="11"/>
      <c r="O7" s="98" t="s">
        <v>1405</v>
      </c>
      <c r="P7" s="111" t="s">
        <v>1436</v>
      </c>
      <c r="Q7" s="7" t="s">
        <v>1429</v>
      </c>
      <c r="R7" s="31" t="s">
        <v>1430</v>
      </c>
      <c r="S7" s="10" t="s">
        <v>1431</v>
      </c>
      <c r="T7" s="176" t="s">
        <v>1432</v>
      </c>
      <c r="U7" s="46" t="s">
        <v>1433</v>
      </c>
    </row>
    <row r="8" spans="1:21" s="95" customFormat="1" ht="90">
      <c r="A8" s="56">
        <f t="shared" si="0"/>
        <v>6</v>
      </c>
      <c r="B8" s="6" t="s">
        <v>1437</v>
      </c>
      <c r="C8" s="9" t="s">
        <v>5</v>
      </c>
      <c r="D8" s="9" t="s">
        <v>21</v>
      </c>
      <c r="E8" s="9" t="s">
        <v>18</v>
      </c>
      <c r="F8" s="6" t="s">
        <v>1438</v>
      </c>
      <c r="G8" s="6" t="s">
        <v>1276</v>
      </c>
      <c r="H8" s="9" t="s">
        <v>580</v>
      </c>
      <c r="I8" s="6" t="s">
        <v>1439</v>
      </c>
      <c r="J8" s="9" t="s">
        <v>1440</v>
      </c>
      <c r="K8" s="74" t="s">
        <v>1441</v>
      </c>
      <c r="L8" s="6"/>
      <c r="M8" s="6" t="s">
        <v>1418</v>
      </c>
      <c r="N8" s="6" t="s">
        <v>254</v>
      </c>
      <c r="O8" s="6" t="s">
        <v>1405</v>
      </c>
      <c r="P8" s="11"/>
      <c r="Q8" s="6" t="s">
        <v>1442</v>
      </c>
      <c r="R8" s="9" t="s">
        <v>1443</v>
      </c>
      <c r="S8" s="11"/>
      <c r="T8" s="9">
        <v>40212242576</v>
      </c>
      <c r="U8" s="49" t="s">
        <v>1444</v>
      </c>
    </row>
    <row r="9" spans="1:21" s="95" customFormat="1" ht="105">
      <c r="A9" s="56">
        <f t="shared" si="0"/>
        <v>7</v>
      </c>
      <c r="B9" s="6" t="s">
        <v>1445</v>
      </c>
      <c r="C9" s="9" t="s">
        <v>5</v>
      </c>
      <c r="D9" s="70" t="s">
        <v>21</v>
      </c>
      <c r="E9" s="9" t="s">
        <v>18</v>
      </c>
      <c r="F9" s="9" t="s">
        <v>1446</v>
      </c>
      <c r="G9" s="6" t="s">
        <v>1276</v>
      </c>
      <c r="H9" s="9" t="s">
        <v>580</v>
      </c>
      <c r="I9" s="6"/>
      <c r="J9" s="9" t="s">
        <v>1447</v>
      </c>
      <c r="K9" s="74" t="s">
        <v>1426</v>
      </c>
      <c r="L9" s="6"/>
      <c r="M9" s="6" t="s">
        <v>1427</v>
      </c>
      <c r="N9" s="6" t="s">
        <v>254</v>
      </c>
      <c r="O9" s="6" t="s">
        <v>1405</v>
      </c>
      <c r="P9" s="11"/>
      <c r="Q9" s="111" t="s">
        <v>1448</v>
      </c>
      <c r="R9" s="9" t="s">
        <v>1449</v>
      </c>
      <c r="S9" s="10" t="s">
        <v>1450</v>
      </c>
      <c r="T9" s="9"/>
      <c r="U9" s="49" t="s">
        <v>1451</v>
      </c>
    </row>
    <row r="10" spans="1:21" s="95" customFormat="1" ht="105">
      <c r="A10" s="56">
        <f t="shared" si="0"/>
        <v>8</v>
      </c>
      <c r="B10" s="6" t="s">
        <v>1445</v>
      </c>
      <c r="C10" s="9" t="s">
        <v>5</v>
      </c>
      <c r="D10" s="70" t="s">
        <v>21</v>
      </c>
      <c r="E10" s="9" t="s">
        <v>18</v>
      </c>
      <c r="F10" s="9" t="s">
        <v>1446</v>
      </c>
      <c r="G10" s="6" t="s">
        <v>1276</v>
      </c>
      <c r="H10" s="9" t="s">
        <v>742</v>
      </c>
      <c r="I10" s="9"/>
      <c r="J10" s="9" t="s">
        <v>1447</v>
      </c>
      <c r="K10" s="74" t="s">
        <v>1452</v>
      </c>
      <c r="L10" s="6"/>
      <c r="M10" s="6" t="s">
        <v>1453</v>
      </c>
      <c r="N10" s="6" t="s">
        <v>440</v>
      </c>
      <c r="O10" s="112" t="s">
        <v>1405</v>
      </c>
      <c r="P10" s="11"/>
      <c r="Q10" s="7"/>
      <c r="R10" s="9"/>
      <c r="S10" s="10"/>
      <c r="T10" s="9"/>
      <c r="U10" s="49" t="s">
        <v>1454</v>
      </c>
    </row>
  </sheetData>
  <hyperlinks>
    <hyperlink ref="U5" r:id="rId1"/>
    <hyperlink ref="P5" r:id="rId2"/>
    <hyperlink ref="S5" r:id="rId3"/>
    <hyperlink ref="P6" r:id="rId4"/>
    <hyperlink ref="U8" r:id="rId5"/>
    <hyperlink ref="U9" r:id="rId6"/>
    <hyperlink ref="S9" r:id="rId7"/>
    <hyperlink ref="U10" r:id="rId8"/>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zoomScale="70" zoomScaleNormal="70" workbookViewId="0">
      <pane xSplit="3" ySplit="2" topLeftCell="D27" activePane="bottomRight" state="frozen"/>
      <selection pane="topRight" activeCell="D1" sqref="D1"/>
      <selection pane="bottomLeft" activeCell="A3" sqref="A3"/>
      <selection pane="bottomRight" activeCell="E26" sqref="E26"/>
    </sheetView>
  </sheetViews>
  <sheetFormatPr defaultColWidth="15" defaultRowHeight="15"/>
  <cols>
    <col min="6" max="6" width="12.42578125" customWidth="1"/>
    <col min="8" max="8" width="13.85546875" customWidth="1"/>
    <col min="10" max="10" width="19.85546875" customWidth="1"/>
    <col min="11" max="12" width="15.42578125" customWidth="1"/>
    <col min="13" max="14" width="16.42578125" customWidth="1"/>
    <col min="16" max="16" width="22.140625" customWidth="1"/>
    <col min="19" max="19" width="15.7109375" customWidth="1"/>
    <col min="20" max="20" width="20.7109375" customWidth="1"/>
    <col min="21" max="21" width="19.7109375" customWidth="1"/>
  </cols>
  <sheetData>
    <row r="1" spans="1:21" s="1" customFormat="1" ht="30">
      <c r="A1" s="14" t="s">
        <v>6</v>
      </c>
      <c r="B1" s="14"/>
      <c r="C1" s="14" t="s">
        <v>7</v>
      </c>
      <c r="D1" s="14"/>
      <c r="E1" s="14" t="s">
        <v>8</v>
      </c>
      <c r="F1" s="14"/>
      <c r="G1" s="14"/>
      <c r="H1" s="14" t="s">
        <v>9</v>
      </c>
      <c r="I1" s="14"/>
      <c r="J1" s="14"/>
      <c r="K1" s="14"/>
      <c r="L1" s="14"/>
      <c r="M1" s="14"/>
      <c r="N1" s="14"/>
      <c r="O1" s="14"/>
      <c r="P1" s="14"/>
      <c r="Q1" s="14"/>
      <c r="R1" s="14"/>
      <c r="S1" s="14"/>
      <c r="T1" s="14"/>
      <c r="U1" s="14" t="s">
        <v>2</v>
      </c>
    </row>
    <row r="2" spans="1:21" s="1" customFormat="1" ht="105">
      <c r="A2" s="14"/>
      <c r="B2" s="14" t="s">
        <v>11</v>
      </c>
      <c r="C2" s="14" t="s">
        <v>19</v>
      </c>
      <c r="D2" s="14" t="s">
        <v>12</v>
      </c>
      <c r="E2" s="14" t="s">
        <v>13</v>
      </c>
      <c r="F2" s="14" t="s">
        <v>4</v>
      </c>
      <c r="G2" s="14" t="s">
        <v>1</v>
      </c>
      <c r="H2" s="14" t="s">
        <v>20</v>
      </c>
      <c r="I2" s="14" t="s">
        <v>29</v>
      </c>
      <c r="J2" s="14" t="s">
        <v>14</v>
      </c>
      <c r="K2" s="14" t="s">
        <v>36</v>
      </c>
      <c r="L2" s="14" t="s">
        <v>40</v>
      </c>
      <c r="M2" s="14" t="s">
        <v>37</v>
      </c>
      <c r="N2" s="14" t="s">
        <v>41</v>
      </c>
      <c r="O2" s="14" t="s">
        <v>38</v>
      </c>
      <c r="P2" s="14" t="s">
        <v>35</v>
      </c>
      <c r="Q2" s="14" t="s">
        <v>15</v>
      </c>
      <c r="R2" s="14" t="s">
        <v>10</v>
      </c>
      <c r="S2" s="14" t="s">
        <v>16</v>
      </c>
      <c r="T2" s="14" t="s">
        <v>17</v>
      </c>
      <c r="U2" s="14" t="s">
        <v>3</v>
      </c>
    </row>
    <row r="3" spans="1:21" s="2" customFormat="1" ht="165">
      <c r="A3" s="56">
        <v>1</v>
      </c>
      <c r="B3" s="6" t="s">
        <v>1192</v>
      </c>
      <c r="C3" s="6" t="s">
        <v>5</v>
      </c>
      <c r="D3" s="6" t="s">
        <v>1193</v>
      </c>
      <c r="E3" s="6" t="s">
        <v>57</v>
      </c>
      <c r="F3" s="6" t="s">
        <v>1368</v>
      </c>
      <c r="G3" s="6" t="s">
        <v>1194</v>
      </c>
      <c r="H3" s="53"/>
      <c r="I3" s="6" t="s">
        <v>1195</v>
      </c>
      <c r="J3" s="6" t="s">
        <v>1370</v>
      </c>
      <c r="K3" s="52"/>
      <c r="L3" s="6"/>
      <c r="M3" s="6"/>
      <c r="N3" s="6"/>
      <c r="O3" s="6"/>
      <c r="P3" s="52"/>
      <c r="Q3" s="6"/>
      <c r="R3" s="6"/>
      <c r="S3" s="6" t="s">
        <v>1369</v>
      </c>
      <c r="T3" s="6"/>
      <c r="U3" s="3" t="s">
        <v>1196</v>
      </c>
    </row>
    <row r="4" spans="1:21" s="2" customFormat="1" ht="60">
      <c r="A4" s="56">
        <f>A3+1</f>
        <v>2</v>
      </c>
      <c r="B4" s="6" t="s">
        <v>1361</v>
      </c>
      <c r="C4" s="6" t="s">
        <v>5</v>
      </c>
      <c r="D4" s="6" t="s">
        <v>1193</v>
      </c>
      <c r="E4" s="6" t="s">
        <v>57</v>
      </c>
      <c r="F4" s="6" t="s">
        <v>1367</v>
      </c>
      <c r="G4" s="6" t="s">
        <v>1194</v>
      </c>
      <c r="H4" s="53" t="s">
        <v>265</v>
      </c>
      <c r="I4" s="6" t="s">
        <v>1197</v>
      </c>
      <c r="K4" s="6" t="s">
        <v>1366</v>
      </c>
      <c r="L4" s="19">
        <v>240</v>
      </c>
      <c r="M4" s="6"/>
      <c r="N4" s="6"/>
      <c r="O4" s="6"/>
      <c r="P4" s="6"/>
      <c r="Q4" s="6"/>
      <c r="R4" s="6" t="s">
        <v>1365</v>
      </c>
      <c r="S4" s="52" t="s">
        <v>1362</v>
      </c>
      <c r="T4" s="19" t="s">
        <v>1364</v>
      </c>
      <c r="U4" s="3" t="s">
        <v>1363</v>
      </c>
    </row>
    <row r="5" spans="1:21" s="2" customFormat="1" ht="225">
      <c r="A5" s="56">
        <f>A4+1</f>
        <v>3</v>
      </c>
      <c r="B5" s="6" t="s">
        <v>1372</v>
      </c>
      <c r="C5" s="6" t="s">
        <v>5</v>
      </c>
      <c r="D5" s="6" t="s">
        <v>1193</v>
      </c>
      <c r="E5" s="6" t="s">
        <v>57</v>
      </c>
      <c r="F5" s="6" t="s">
        <v>1367</v>
      </c>
      <c r="G5" s="6" t="s">
        <v>1194</v>
      </c>
      <c r="H5" s="53" t="s">
        <v>253</v>
      </c>
      <c r="I5" s="6" t="s">
        <v>1197</v>
      </c>
      <c r="J5" s="6"/>
      <c r="K5" s="6"/>
      <c r="L5" s="6"/>
      <c r="M5" s="19" t="s">
        <v>1371</v>
      </c>
      <c r="N5" s="6">
        <v>120</v>
      </c>
      <c r="O5" s="6" t="s">
        <v>1198</v>
      </c>
      <c r="P5" s="6" t="s">
        <v>1199</v>
      </c>
      <c r="Q5" s="6" t="s">
        <v>1200</v>
      </c>
      <c r="R5" s="6"/>
      <c r="S5" s="52" t="s">
        <v>1201</v>
      </c>
      <c r="T5" s="19"/>
      <c r="U5" s="3" t="s">
        <v>1202</v>
      </c>
    </row>
    <row r="6" spans="1:21" ht="45">
      <c r="A6" s="56">
        <f t="shared" ref="A6:A24" si="0">A5+1</f>
        <v>4</v>
      </c>
      <c r="B6" s="6" t="s">
        <v>1203</v>
      </c>
      <c r="C6" s="6" t="s">
        <v>5</v>
      </c>
      <c r="D6" s="6" t="s">
        <v>1193</v>
      </c>
      <c r="E6" s="6" t="s">
        <v>57</v>
      </c>
      <c r="F6" s="6" t="s">
        <v>1204</v>
      </c>
      <c r="G6" s="6" t="s">
        <v>1194</v>
      </c>
      <c r="H6" s="53" t="s">
        <v>253</v>
      </c>
      <c r="I6" s="6" t="s">
        <v>1205</v>
      </c>
      <c r="J6" s="6"/>
      <c r="K6" s="6"/>
      <c r="L6" s="6"/>
      <c r="M6" s="6" t="s">
        <v>1358</v>
      </c>
      <c r="N6" s="6">
        <v>60</v>
      </c>
      <c r="O6" s="6" t="s">
        <v>1198</v>
      </c>
      <c r="P6" s="52" t="s">
        <v>1206</v>
      </c>
      <c r="Q6" s="6" t="s">
        <v>1207</v>
      </c>
      <c r="R6" s="6" t="s">
        <v>1208</v>
      </c>
      <c r="S6" s="6"/>
      <c r="T6" s="6"/>
      <c r="U6" s="11" t="s">
        <v>1209</v>
      </c>
    </row>
    <row r="7" spans="1:21" s="2" customFormat="1" ht="60">
      <c r="A7" s="56">
        <f>A6+1</f>
        <v>5</v>
      </c>
      <c r="B7" s="6" t="s">
        <v>1210</v>
      </c>
      <c r="C7" s="6" t="s">
        <v>5</v>
      </c>
      <c r="D7" s="6" t="s">
        <v>1193</v>
      </c>
      <c r="E7" s="6" t="s">
        <v>57</v>
      </c>
      <c r="F7" s="6" t="s">
        <v>1211</v>
      </c>
      <c r="G7" s="6" t="s">
        <v>1194</v>
      </c>
      <c r="H7" s="53" t="s">
        <v>265</v>
      </c>
      <c r="I7" s="6" t="s">
        <v>1350</v>
      </c>
      <c r="J7" s="52" t="s">
        <v>1373</v>
      </c>
      <c r="K7" s="6" t="s">
        <v>1374</v>
      </c>
      <c r="L7" s="6"/>
      <c r="M7" s="6"/>
      <c r="N7" s="6"/>
      <c r="O7" s="6"/>
      <c r="P7" s="52"/>
      <c r="Q7" s="52"/>
      <c r="R7" s="6"/>
      <c r="S7" s="52"/>
      <c r="T7" s="52"/>
      <c r="U7" s="3"/>
    </row>
    <row r="8" spans="1:21" s="2" customFormat="1" ht="195">
      <c r="A8" s="56">
        <f>A7+1</f>
        <v>6</v>
      </c>
      <c r="B8" s="6" t="s">
        <v>1210</v>
      </c>
      <c r="C8" s="6" t="s">
        <v>5</v>
      </c>
      <c r="D8" s="6" t="s">
        <v>1193</v>
      </c>
      <c r="E8" s="6" t="s">
        <v>57</v>
      </c>
      <c r="F8" s="6" t="s">
        <v>1211</v>
      </c>
      <c r="G8" s="6" t="s">
        <v>1194</v>
      </c>
      <c r="H8" s="53" t="s">
        <v>253</v>
      </c>
      <c r="I8" s="6" t="s">
        <v>1350</v>
      </c>
      <c r="J8" s="52"/>
      <c r="K8" s="52" t="s">
        <v>1212</v>
      </c>
      <c r="L8" s="6"/>
      <c r="M8" s="6" t="s">
        <v>1375</v>
      </c>
      <c r="N8" s="6">
        <v>60</v>
      </c>
      <c r="O8" s="6" t="s">
        <v>1198</v>
      </c>
      <c r="P8" s="52" t="s">
        <v>1213</v>
      </c>
      <c r="Q8" s="52" t="s">
        <v>1351</v>
      </c>
      <c r="R8" s="6" t="s">
        <v>855</v>
      </c>
      <c r="S8" s="52" t="s">
        <v>1214</v>
      </c>
      <c r="T8" s="52"/>
      <c r="U8" s="3" t="s">
        <v>1215</v>
      </c>
    </row>
    <row r="9" spans="1:21" s="2" customFormat="1" ht="60">
      <c r="A9" s="56">
        <f>A8+1</f>
        <v>7</v>
      </c>
      <c r="B9" s="6" t="s">
        <v>1216</v>
      </c>
      <c r="C9" s="6" t="s">
        <v>5</v>
      </c>
      <c r="D9" s="6" t="s">
        <v>1193</v>
      </c>
      <c r="E9" s="6" t="s">
        <v>57</v>
      </c>
      <c r="F9" s="6" t="s">
        <v>1217</v>
      </c>
      <c r="G9" s="6" t="s">
        <v>1194</v>
      </c>
      <c r="H9" s="53" t="s">
        <v>253</v>
      </c>
      <c r="I9" s="6" t="s">
        <v>1026</v>
      </c>
      <c r="J9" s="6"/>
      <c r="K9" s="6"/>
      <c r="L9" s="6"/>
      <c r="M9" s="6" t="s">
        <v>267</v>
      </c>
      <c r="N9" s="6">
        <v>90</v>
      </c>
      <c r="O9" s="6" t="s">
        <v>277</v>
      </c>
      <c r="P9" s="52"/>
      <c r="Q9" s="6" t="s">
        <v>1218</v>
      </c>
      <c r="R9" s="6" t="s">
        <v>855</v>
      </c>
      <c r="S9" s="52" t="s">
        <v>1219</v>
      </c>
      <c r="T9" s="6" t="s">
        <v>1220</v>
      </c>
      <c r="U9" s="3" t="s">
        <v>1221</v>
      </c>
    </row>
    <row r="10" spans="1:21" s="2" customFormat="1" ht="135">
      <c r="A10" s="56">
        <f t="shared" si="0"/>
        <v>8</v>
      </c>
      <c r="B10" s="6" t="s">
        <v>1359</v>
      </c>
      <c r="C10" s="6" t="s">
        <v>5</v>
      </c>
      <c r="D10" s="6" t="s">
        <v>1193</v>
      </c>
      <c r="E10" s="6" t="s">
        <v>18</v>
      </c>
      <c r="F10" s="6" t="s">
        <v>1223</v>
      </c>
      <c r="G10" s="6" t="s">
        <v>1194</v>
      </c>
      <c r="H10" s="53" t="s">
        <v>253</v>
      </c>
      <c r="I10" s="6" t="s">
        <v>1224</v>
      </c>
      <c r="J10" s="6"/>
      <c r="K10" s="6"/>
      <c r="L10" s="6"/>
      <c r="M10" s="6" t="s">
        <v>881</v>
      </c>
      <c r="N10" s="6">
        <v>60</v>
      </c>
      <c r="O10" s="6" t="s">
        <v>277</v>
      </c>
      <c r="P10" s="52" t="s">
        <v>1225</v>
      </c>
      <c r="Q10" s="6" t="s">
        <v>1226</v>
      </c>
      <c r="R10" s="6"/>
      <c r="S10" s="52" t="s">
        <v>1227</v>
      </c>
      <c r="T10" s="6"/>
      <c r="U10" s="3" t="s">
        <v>1228</v>
      </c>
    </row>
    <row r="11" spans="1:21" s="2" customFormat="1" ht="150">
      <c r="A11" s="56">
        <f t="shared" si="0"/>
        <v>9</v>
      </c>
      <c r="B11" s="6" t="s">
        <v>1222</v>
      </c>
      <c r="C11" s="6" t="s">
        <v>5</v>
      </c>
      <c r="D11" s="6" t="s">
        <v>1193</v>
      </c>
      <c r="E11" s="6" t="s">
        <v>18</v>
      </c>
      <c r="F11" s="6" t="s">
        <v>1223</v>
      </c>
      <c r="G11" s="6" t="s">
        <v>1194</v>
      </c>
      <c r="H11" s="53" t="s">
        <v>253</v>
      </c>
      <c r="I11" s="6" t="s">
        <v>1224</v>
      </c>
      <c r="J11" s="6"/>
      <c r="K11" s="6"/>
      <c r="L11" s="6"/>
      <c r="M11" s="6" t="s">
        <v>1229</v>
      </c>
      <c r="N11" s="6"/>
      <c r="O11" s="6" t="s">
        <v>1230</v>
      </c>
      <c r="P11" s="52" t="s">
        <v>1231</v>
      </c>
      <c r="Q11" s="6" t="s">
        <v>1226</v>
      </c>
      <c r="R11" s="6"/>
      <c r="S11" s="52" t="s">
        <v>1227</v>
      </c>
      <c r="T11" s="6"/>
      <c r="U11" s="3" t="s">
        <v>1231</v>
      </c>
    </row>
    <row r="12" spans="1:21" s="2" customFormat="1" ht="195">
      <c r="A12" s="56">
        <f t="shared" si="0"/>
        <v>10</v>
      </c>
      <c r="B12" s="6" t="s">
        <v>1222</v>
      </c>
      <c r="C12" s="6" t="s">
        <v>5</v>
      </c>
      <c r="D12" s="6" t="s">
        <v>1193</v>
      </c>
      <c r="E12" s="6" t="s">
        <v>18</v>
      </c>
      <c r="F12" s="6" t="s">
        <v>1223</v>
      </c>
      <c r="G12" s="6" t="s">
        <v>1194</v>
      </c>
      <c r="H12" s="53" t="s">
        <v>253</v>
      </c>
      <c r="I12" s="6" t="s">
        <v>1224</v>
      </c>
      <c r="J12" s="6" t="s">
        <v>1360</v>
      </c>
      <c r="K12" s="6"/>
      <c r="L12" s="6"/>
      <c r="M12" s="6" t="s">
        <v>1232</v>
      </c>
      <c r="N12" s="6">
        <v>120</v>
      </c>
      <c r="O12" s="6" t="s">
        <v>277</v>
      </c>
      <c r="P12" s="52" t="s">
        <v>1233</v>
      </c>
      <c r="Q12" s="6" t="s">
        <v>1226</v>
      </c>
      <c r="R12" s="6"/>
      <c r="S12" s="52" t="s">
        <v>1227</v>
      </c>
      <c r="T12" s="6"/>
      <c r="U12" s="3" t="s">
        <v>1228</v>
      </c>
    </row>
    <row r="13" spans="1:21" s="2" customFormat="1" ht="60">
      <c r="A13" s="56">
        <f>A12+1</f>
        <v>11</v>
      </c>
      <c r="B13" s="6" t="s">
        <v>1222</v>
      </c>
      <c r="C13" s="6" t="s">
        <v>5</v>
      </c>
      <c r="D13" s="6" t="s">
        <v>1193</v>
      </c>
      <c r="E13" s="6" t="s">
        <v>18</v>
      </c>
      <c r="F13" s="6" t="s">
        <v>1223</v>
      </c>
      <c r="G13" s="6" t="s">
        <v>1194</v>
      </c>
      <c r="H13" s="53" t="s">
        <v>265</v>
      </c>
      <c r="I13" s="6" t="s">
        <v>1332</v>
      </c>
      <c r="J13" s="6" t="s">
        <v>1040</v>
      </c>
      <c r="K13" s="6"/>
      <c r="L13" s="19">
        <v>240</v>
      </c>
      <c r="M13" s="6"/>
      <c r="N13" s="6"/>
      <c r="O13" s="6"/>
      <c r="P13" s="52"/>
      <c r="Q13" s="6" t="s">
        <v>1333</v>
      </c>
      <c r="R13" s="6" t="s">
        <v>1248</v>
      </c>
      <c r="S13" s="52" t="s">
        <v>1334</v>
      </c>
      <c r="T13" s="6"/>
      <c r="U13" s="174" t="s">
        <v>1335</v>
      </c>
    </row>
    <row r="14" spans="1:21" s="2" customFormat="1" ht="75">
      <c r="A14" s="56">
        <f t="shared" si="0"/>
        <v>12</v>
      </c>
      <c r="B14" s="6" t="s">
        <v>1337</v>
      </c>
      <c r="C14" s="6" t="s">
        <v>5</v>
      </c>
      <c r="D14" s="6" t="s">
        <v>1193</v>
      </c>
      <c r="E14" s="6" t="s">
        <v>18</v>
      </c>
      <c r="F14" s="6" t="s">
        <v>1339</v>
      </c>
      <c r="G14" s="6" t="s">
        <v>1194</v>
      </c>
      <c r="H14" s="53" t="s">
        <v>253</v>
      </c>
      <c r="I14" s="6" t="s">
        <v>1224</v>
      </c>
      <c r="J14" s="6"/>
      <c r="K14" s="6"/>
      <c r="L14" s="19"/>
      <c r="M14" s="6" t="s">
        <v>1346</v>
      </c>
      <c r="N14" s="6">
        <v>60</v>
      </c>
      <c r="O14" s="6" t="s">
        <v>1198</v>
      </c>
      <c r="P14" s="52" t="s">
        <v>1348</v>
      </c>
      <c r="Q14" s="6"/>
      <c r="R14" s="6"/>
      <c r="S14" s="52"/>
      <c r="T14" s="6" t="s">
        <v>1349</v>
      </c>
      <c r="U14" s="174" t="s">
        <v>1347</v>
      </c>
    </row>
    <row r="15" spans="1:21" s="2" customFormat="1" ht="135">
      <c r="A15" s="56">
        <f t="shared" si="0"/>
        <v>13</v>
      </c>
      <c r="B15" s="6" t="s">
        <v>1342</v>
      </c>
      <c r="C15" s="6" t="s">
        <v>5</v>
      </c>
      <c r="D15" s="6" t="s">
        <v>1193</v>
      </c>
      <c r="E15" s="6" t="s">
        <v>18</v>
      </c>
      <c r="F15" s="6" t="s">
        <v>1338</v>
      </c>
      <c r="G15" s="6" t="s">
        <v>1194</v>
      </c>
      <c r="H15" s="53" t="s">
        <v>253</v>
      </c>
      <c r="I15" s="6" t="s">
        <v>1344</v>
      </c>
      <c r="J15" s="6"/>
      <c r="K15" s="6"/>
      <c r="L15" s="19"/>
      <c r="M15" s="6" t="s">
        <v>1345</v>
      </c>
      <c r="N15" s="6">
        <v>120</v>
      </c>
      <c r="O15" s="6" t="s">
        <v>1198</v>
      </c>
      <c r="P15" s="52" t="s">
        <v>1340</v>
      </c>
      <c r="Q15" s="6" t="s">
        <v>1341</v>
      </c>
      <c r="R15" s="6" t="s">
        <v>1248</v>
      </c>
      <c r="S15" s="52" t="s">
        <v>1355</v>
      </c>
      <c r="T15" s="6"/>
      <c r="U15" s="174" t="s">
        <v>1343</v>
      </c>
    </row>
    <row r="16" spans="1:21" s="2" customFormat="1" ht="180">
      <c r="A16" s="56">
        <f t="shared" si="0"/>
        <v>14</v>
      </c>
      <c r="B16" s="6" t="s">
        <v>1342</v>
      </c>
      <c r="C16" s="6" t="s">
        <v>5</v>
      </c>
      <c r="D16" s="6" t="s">
        <v>1193</v>
      </c>
      <c r="E16" s="6" t="s">
        <v>18</v>
      </c>
      <c r="F16" s="6" t="s">
        <v>1338</v>
      </c>
      <c r="G16" s="6" t="s">
        <v>1194</v>
      </c>
      <c r="H16" s="53" t="s">
        <v>265</v>
      </c>
      <c r="I16" s="6" t="s">
        <v>1344</v>
      </c>
      <c r="J16" s="6" t="s">
        <v>1356</v>
      </c>
      <c r="K16" s="6"/>
      <c r="L16" s="19">
        <v>240</v>
      </c>
      <c r="M16" s="6"/>
      <c r="N16" s="6"/>
      <c r="O16" s="6" t="s">
        <v>1352</v>
      </c>
      <c r="P16" s="52"/>
      <c r="Q16" s="6" t="s">
        <v>1353</v>
      </c>
      <c r="R16" s="6" t="s">
        <v>1248</v>
      </c>
      <c r="S16" s="52" t="s">
        <v>1354</v>
      </c>
      <c r="T16" s="6"/>
      <c r="U16" s="174" t="s">
        <v>1357</v>
      </c>
    </row>
    <row r="17" spans="1:21" s="2" customFormat="1" ht="105">
      <c r="A17" s="56">
        <f>A16+1</f>
        <v>15</v>
      </c>
      <c r="B17" s="6" t="s">
        <v>1234</v>
      </c>
      <c r="C17" s="6" t="s">
        <v>5</v>
      </c>
      <c r="D17" s="6" t="s">
        <v>1193</v>
      </c>
      <c r="E17" s="6" t="s">
        <v>18</v>
      </c>
      <c r="F17" s="6" t="s">
        <v>1235</v>
      </c>
      <c r="G17" s="6" t="s">
        <v>1194</v>
      </c>
      <c r="H17" s="53" t="s">
        <v>253</v>
      </c>
      <c r="I17" s="6" t="s">
        <v>1224</v>
      </c>
      <c r="J17" s="6" t="s">
        <v>1336</v>
      </c>
      <c r="K17" s="6"/>
      <c r="L17" s="6"/>
      <c r="M17" s="6" t="s">
        <v>1236</v>
      </c>
      <c r="N17" s="6"/>
      <c r="O17" s="6" t="s">
        <v>1237</v>
      </c>
      <c r="P17" s="3" t="s">
        <v>1238</v>
      </c>
      <c r="Q17" s="6" t="s">
        <v>1239</v>
      </c>
      <c r="R17" s="6" t="s">
        <v>1240</v>
      </c>
      <c r="S17" s="52" t="s">
        <v>1241</v>
      </c>
      <c r="T17" s="6"/>
      <c r="U17" s="52" t="s">
        <v>1242</v>
      </c>
    </row>
    <row r="18" spans="1:21" s="2" customFormat="1" ht="90">
      <c r="A18" s="56">
        <f t="shared" si="0"/>
        <v>16</v>
      </c>
      <c r="B18" s="6" t="s">
        <v>1243</v>
      </c>
      <c r="C18" s="6" t="s">
        <v>5</v>
      </c>
      <c r="D18" s="6" t="s">
        <v>1193</v>
      </c>
      <c r="E18" s="6" t="s">
        <v>18</v>
      </c>
      <c r="F18" s="6" t="s">
        <v>1244</v>
      </c>
      <c r="G18" s="6" t="s">
        <v>1194</v>
      </c>
      <c r="H18" s="53" t="s">
        <v>253</v>
      </c>
      <c r="I18" s="6" t="s">
        <v>1245</v>
      </c>
      <c r="J18" s="6"/>
      <c r="K18" s="52"/>
      <c r="L18" s="6"/>
      <c r="M18" s="6" t="s">
        <v>1246</v>
      </c>
      <c r="N18" s="6"/>
      <c r="O18" s="6"/>
      <c r="P18" s="52"/>
      <c r="Q18" s="6" t="s">
        <v>1247</v>
      </c>
      <c r="R18" s="6" t="s">
        <v>1248</v>
      </c>
      <c r="S18" s="52" t="s">
        <v>1249</v>
      </c>
      <c r="T18" s="6" t="s">
        <v>1250</v>
      </c>
      <c r="U18" s="3" t="s">
        <v>1251</v>
      </c>
    </row>
    <row r="19" spans="1:21" s="2" customFormat="1" ht="75">
      <c r="A19" s="56">
        <f t="shared" si="0"/>
        <v>17</v>
      </c>
      <c r="B19" s="6" t="s">
        <v>1376</v>
      </c>
      <c r="C19" s="6" t="s">
        <v>5</v>
      </c>
      <c r="D19" s="6" t="s">
        <v>1193</v>
      </c>
      <c r="E19" s="6" t="s">
        <v>18</v>
      </c>
      <c r="F19" s="6" t="s">
        <v>1377</v>
      </c>
      <c r="G19" s="6" t="s">
        <v>1194</v>
      </c>
      <c r="H19" s="53" t="s">
        <v>1379</v>
      </c>
      <c r="I19" s="6" t="s">
        <v>1224</v>
      </c>
      <c r="J19" s="6" t="s">
        <v>1378</v>
      </c>
      <c r="K19" s="52"/>
      <c r="L19" s="6"/>
      <c r="M19" s="6" t="s">
        <v>1380</v>
      </c>
      <c r="N19" s="6"/>
      <c r="O19" s="6"/>
      <c r="P19" s="52"/>
      <c r="Q19" s="6" t="s">
        <v>1381</v>
      </c>
      <c r="R19" s="6"/>
      <c r="S19" s="52" t="s">
        <v>1382</v>
      </c>
      <c r="T19" s="6"/>
      <c r="U19" s="3" t="s">
        <v>1383</v>
      </c>
    </row>
    <row r="20" spans="1:21" s="2" customFormat="1" ht="120">
      <c r="A20" s="56">
        <f>A19+1</f>
        <v>18</v>
      </c>
      <c r="B20" s="6" t="s">
        <v>1252</v>
      </c>
      <c r="C20" s="6" t="s">
        <v>168</v>
      </c>
      <c r="D20" s="6" t="s">
        <v>1253</v>
      </c>
      <c r="E20" s="6" t="s">
        <v>57</v>
      </c>
      <c r="F20" s="6" t="s">
        <v>1254</v>
      </c>
      <c r="G20" s="6" t="s">
        <v>1194</v>
      </c>
      <c r="H20" s="53" t="s">
        <v>1255</v>
      </c>
      <c r="I20" s="6" t="s">
        <v>1256</v>
      </c>
      <c r="J20" s="6" t="s">
        <v>1257</v>
      </c>
      <c r="K20" s="52" t="s">
        <v>1258</v>
      </c>
      <c r="L20" s="6"/>
      <c r="M20" s="6"/>
      <c r="N20" s="6"/>
      <c r="O20" s="6"/>
      <c r="P20" s="52"/>
      <c r="Q20" s="6"/>
      <c r="R20" s="6"/>
      <c r="S20" s="52" t="s">
        <v>1259</v>
      </c>
      <c r="T20" s="6" t="s">
        <v>1260</v>
      </c>
      <c r="U20" s="3" t="s">
        <v>1261</v>
      </c>
    </row>
    <row r="21" spans="1:21" s="2" customFormat="1" ht="90">
      <c r="A21" s="56">
        <f t="shared" si="0"/>
        <v>19</v>
      </c>
      <c r="B21" s="6" t="s">
        <v>1252</v>
      </c>
      <c r="C21" s="6" t="s">
        <v>168</v>
      </c>
      <c r="D21" s="6" t="s">
        <v>1253</v>
      </c>
      <c r="E21" s="6" t="s">
        <v>57</v>
      </c>
      <c r="F21" s="6" t="s">
        <v>1254</v>
      </c>
      <c r="G21" s="6" t="s">
        <v>1194</v>
      </c>
      <c r="H21" s="135" t="s">
        <v>606</v>
      </c>
      <c r="I21" s="6" t="s">
        <v>1256</v>
      </c>
      <c r="J21" s="6" t="s">
        <v>1262</v>
      </c>
      <c r="K21" s="52" t="s">
        <v>1263</v>
      </c>
      <c r="L21" s="6"/>
      <c r="M21" s="9"/>
      <c r="N21" s="6"/>
      <c r="O21" s="6"/>
      <c r="P21" s="52"/>
      <c r="Q21" s="6"/>
      <c r="R21" s="6"/>
      <c r="S21" s="52" t="s">
        <v>1259</v>
      </c>
      <c r="T21" s="6" t="s">
        <v>1260</v>
      </c>
      <c r="U21" s="3" t="s">
        <v>1261</v>
      </c>
    </row>
    <row r="22" spans="1:21" s="2" customFormat="1" ht="135">
      <c r="A22" s="56">
        <f t="shared" si="0"/>
        <v>20</v>
      </c>
      <c r="B22" s="6" t="s">
        <v>1264</v>
      </c>
      <c r="C22" s="6" t="s">
        <v>168</v>
      </c>
      <c r="D22" s="6" t="s">
        <v>1253</v>
      </c>
      <c r="E22" s="6" t="s">
        <v>57</v>
      </c>
      <c r="F22" s="6" t="s">
        <v>1265</v>
      </c>
      <c r="G22" s="6" t="s">
        <v>1194</v>
      </c>
      <c r="H22" s="135"/>
      <c r="I22" s="6"/>
      <c r="J22" s="6" t="s">
        <v>1266</v>
      </c>
      <c r="K22" s="52"/>
      <c r="L22" s="6"/>
      <c r="M22" s="9"/>
      <c r="N22" s="6"/>
      <c r="O22" s="6"/>
      <c r="P22" s="52"/>
      <c r="Q22" s="6"/>
      <c r="R22" s="6"/>
      <c r="S22" s="52"/>
      <c r="T22" s="6"/>
      <c r="U22" s="3"/>
    </row>
    <row r="23" spans="1:21" s="2" customFormat="1" ht="105">
      <c r="A23" s="56">
        <f t="shared" si="0"/>
        <v>21</v>
      </c>
      <c r="B23" s="6" t="s">
        <v>1325</v>
      </c>
      <c r="C23" s="6" t="s">
        <v>168</v>
      </c>
      <c r="D23" s="6" t="s">
        <v>1253</v>
      </c>
      <c r="E23" s="6" t="s">
        <v>57</v>
      </c>
      <c r="F23" s="6" t="s">
        <v>1254</v>
      </c>
      <c r="G23" s="6" t="s">
        <v>1194</v>
      </c>
      <c r="H23" s="135" t="s">
        <v>1329</v>
      </c>
      <c r="I23" s="6"/>
      <c r="J23" s="6" t="s">
        <v>1326</v>
      </c>
      <c r="K23" s="52"/>
      <c r="L23" s="52" t="s">
        <v>1331</v>
      </c>
      <c r="M23" s="9"/>
      <c r="N23" s="6"/>
      <c r="O23" s="6"/>
      <c r="P23" s="52"/>
      <c r="Q23" s="6"/>
      <c r="R23" s="6"/>
      <c r="S23" s="52"/>
      <c r="T23" s="6"/>
      <c r="U23" s="3" t="s">
        <v>1327</v>
      </c>
    </row>
    <row r="24" spans="1:21" s="2" customFormat="1" ht="270">
      <c r="A24" s="56">
        <f t="shared" si="0"/>
        <v>22</v>
      </c>
      <c r="B24" s="6" t="s">
        <v>1325</v>
      </c>
      <c r="C24" s="6" t="s">
        <v>168</v>
      </c>
      <c r="D24" s="6" t="s">
        <v>1253</v>
      </c>
      <c r="E24" s="6" t="s">
        <v>57</v>
      </c>
      <c r="F24" s="6" t="s">
        <v>1254</v>
      </c>
      <c r="G24" s="6" t="s">
        <v>1194</v>
      </c>
      <c r="H24" s="135" t="s">
        <v>867</v>
      </c>
      <c r="I24" s="6"/>
      <c r="J24" s="6" t="s">
        <v>1330</v>
      </c>
      <c r="K24" s="52"/>
      <c r="L24" s="52" t="s">
        <v>1331</v>
      </c>
      <c r="M24" s="9"/>
      <c r="N24" s="6"/>
      <c r="O24" s="6"/>
      <c r="P24" s="52"/>
      <c r="Q24" s="6"/>
      <c r="R24" s="6"/>
      <c r="S24" s="52"/>
      <c r="T24" s="6"/>
      <c r="U24" s="3" t="s">
        <v>1328</v>
      </c>
    </row>
    <row r="36" spans="4:4" ht="21">
      <c r="D36" s="143"/>
    </row>
  </sheetData>
  <hyperlinks>
    <hyperlink ref="U5" r:id="rId1"/>
    <hyperlink ref="S5" r:id="rId2"/>
    <hyperlink ref="B6" r:id="rId3" display="http://www.upv.es/index-en.html"/>
    <hyperlink ref="U6" r:id="rId4"/>
    <hyperlink ref="P6" r:id="rId5"/>
    <hyperlink ref="U3" r:id="rId6"/>
    <hyperlink ref="P10" r:id="rId7" display="https://web.ub.edu/en/web/estudis/w/masteruniversitari-M0604?subjects"/>
    <hyperlink ref="P8" r:id="rId8" display="https://ccmaryambientales.uca.es/wp-content/uploads/2018/02/Masters-Degree-in-Aquaculture-and-Fisheries.-Visual-Layout.pdf?u"/>
    <hyperlink ref="U8" r:id="rId9"/>
    <hyperlink ref="S8" r:id="rId10"/>
    <hyperlink ref="S9" r:id="rId11"/>
    <hyperlink ref="U10" r:id="rId12"/>
    <hyperlink ref="U12" r:id="rId13"/>
    <hyperlink ref="S12" r:id="rId14"/>
    <hyperlink ref="S10" r:id="rId15"/>
    <hyperlink ref="U21" r:id="rId16"/>
    <hyperlink ref="K21" r:id="rId17"/>
    <hyperlink ref="S21" r:id="rId18"/>
    <hyperlink ref="U17" r:id="rId19"/>
    <hyperlink ref="P17" r:id="rId20"/>
    <hyperlink ref="U18" r:id="rId21"/>
    <hyperlink ref="S18" r:id="rId22"/>
    <hyperlink ref="S20" r:id="rId23"/>
    <hyperlink ref="K20" r:id="rId24" location="1587510625604-4cbdc11e-0b43"/>
    <hyperlink ref="U20" r:id="rId25"/>
    <hyperlink ref="P11" r:id="rId26" display="https://web.ub.edu/en/web/estudis/w/masteruniversitari-M0604?subjects"/>
    <hyperlink ref="U11" r:id="rId27" display="https://web.ub.edu/en/web/estudis/masters-postgraduate-dregrees-finder?ambitDeConeixement=2974700&amp;cen=aquaculture"/>
    <hyperlink ref="S11" r:id="rId28"/>
    <hyperlink ref="S4" r:id="rId29" display="felix.acosta@ulpgc.es"/>
    <hyperlink ref="K8" r:id="rId3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zoomScale="50" zoomScaleNormal="50" workbookViewId="0">
      <selection activeCell="L4" sqref="L4"/>
    </sheetView>
  </sheetViews>
  <sheetFormatPr defaultColWidth="8.85546875" defaultRowHeight="15"/>
  <cols>
    <col min="2" max="2" width="20.140625" bestFit="1" customWidth="1"/>
    <col min="3" max="4" width="15"/>
    <col min="5" max="5" width="23.42578125" customWidth="1"/>
    <col min="6" max="6" width="12.42578125" customWidth="1"/>
    <col min="7" max="7" width="15"/>
    <col min="8" max="8" width="13.85546875" customWidth="1"/>
    <col min="9" max="9" width="19.85546875" customWidth="1"/>
    <col min="10" max="10" width="15"/>
    <col min="11" max="12" width="15.42578125" customWidth="1"/>
    <col min="13" max="14" width="16.42578125" customWidth="1"/>
    <col min="15" max="18" width="15"/>
    <col min="19" max="19" width="15.7109375" customWidth="1"/>
    <col min="20" max="20" width="20.7109375" customWidth="1"/>
    <col min="21" max="21" width="19.7109375" customWidth="1"/>
  </cols>
  <sheetData>
    <row r="1" spans="1:21" ht="30">
      <c r="A1" s="14" t="s">
        <v>6</v>
      </c>
      <c r="B1" s="14"/>
      <c r="C1" s="14" t="s">
        <v>7</v>
      </c>
      <c r="D1" s="14"/>
      <c r="E1" s="14" t="s">
        <v>8</v>
      </c>
      <c r="F1" s="14"/>
      <c r="G1" s="14"/>
      <c r="H1" s="14" t="s">
        <v>9</v>
      </c>
      <c r="I1" s="14"/>
      <c r="J1" s="14"/>
      <c r="K1" s="14"/>
      <c r="L1" s="14"/>
      <c r="M1" s="14"/>
      <c r="N1" s="14"/>
      <c r="O1" s="14"/>
      <c r="P1" s="14"/>
      <c r="Q1" s="14"/>
      <c r="R1" s="14"/>
      <c r="S1" s="14"/>
      <c r="T1" s="14"/>
      <c r="U1" s="14" t="s">
        <v>2</v>
      </c>
    </row>
    <row r="2" spans="1:21" ht="105">
      <c r="A2" s="14"/>
      <c r="B2" s="14" t="s">
        <v>11</v>
      </c>
      <c r="C2" s="14" t="s">
        <v>19</v>
      </c>
      <c r="D2" s="14" t="s">
        <v>12</v>
      </c>
      <c r="E2" s="14" t="s">
        <v>13</v>
      </c>
      <c r="F2" s="14" t="s">
        <v>4</v>
      </c>
      <c r="G2" s="14" t="s">
        <v>1</v>
      </c>
      <c r="H2" s="14" t="s">
        <v>20</v>
      </c>
      <c r="I2" s="14" t="s">
        <v>14</v>
      </c>
      <c r="J2" s="14" t="s">
        <v>29</v>
      </c>
      <c r="K2" s="14" t="s">
        <v>36</v>
      </c>
      <c r="L2" s="14" t="s">
        <v>40</v>
      </c>
      <c r="M2" s="14" t="s">
        <v>37</v>
      </c>
      <c r="N2" s="14" t="s">
        <v>41</v>
      </c>
      <c r="O2" s="14" t="s">
        <v>38</v>
      </c>
      <c r="P2" s="14" t="s">
        <v>35</v>
      </c>
      <c r="Q2" s="14" t="s">
        <v>15</v>
      </c>
      <c r="R2" s="14" t="s">
        <v>10</v>
      </c>
      <c r="S2" s="14" t="s">
        <v>16</v>
      </c>
      <c r="T2" s="14" t="s">
        <v>17</v>
      </c>
      <c r="U2" s="14" t="s">
        <v>3</v>
      </c>
    </row>
    <row r="3" spans="1:21" ht="240">
      <c r="A3" s="69">
        <v>1</v>
      </c>
      <c r="B3" s="6" t="s">
        <v>748</v>
      </c>
      <c r="C3" s="9" t="s">
        <v>724</v>
      </c>
      <c r="D3" s="9" t="s">
        <v>21</v>
      </c>
      <c r="E3" s="9" t="s">
        <v>18</v>
      </c>
      <c r="F3" s="6" t="s">
        <v>749</v>
      </c>
      <c r="G3" s="6" t="s">
        <v>750</v>
      </c>
      <c r="H3" s="9" t="s">
        <v>751</v>
      </c>
      <c r="I3" s="6" t="s">
        <v>752</v>
      </c>
      <c r="J3" s="6" t="s">
        <v>753</v>
      </c>
      <c r="K3" s="57" t="s">
        <v>754</v>
      </c>
      <c r="L3" s="6">
        <v>180</v>
      </c>
      <c r="M3" s="6" t="s">
        <v>755</v>
      </c>
      <c r="N3" s="56">
        <v>120</v>
      </c>
      <c r="O3" s="9" t="s">
        <v>731</v>
      </c>
      <c r="P3" s="57" t="s">
        <v>756</v>
      </c>
      <c r="Q3" s="93" t="s">
        <v>757</v>
      </c>
      <c r="R3" s="6" t="s">
        <v>758</v>
      </c>
      <c r="S3" s="66"/>
      <c r="T3" s="9">
        <v>31317482732</v>
      </c>
      <c r="U3" s="3" t="s">
        <v>759</v>
      </c>
    </row>
    <row r="4" spans="1:21" ht="270">
      <c r="A4" s="69">
        <v>2</v>
      </c>
      <c r="B4" s="6" t="s">
        <v>1392</v>
      </c>
      <c r="C4" s="9" t="s">
        <v>724</v>
      </c>
      <c r="D4" s="9" t="s">
        <v>21</v>
      </c>
      <c r="E4" s="9" t="s">
        <v>18</v>
      </c>
      <c r="F4" s="6" t="s">
        <v>1399</v>
      </c>
      <c r="G4" s="6" t="s">
        <v>750</v>
      </c>
      <c r="H4" s="9" t="s">
        <v>751</v>
      </c>
      <c r="I4" s="6" t="s">
        <v>1393</v>
      </c>
      <c r="J4" s="6"/>
      <c r="K4" s="57"/>
      <c r="L4" s="6"/>
      <c r="M4" s="6" t="s">
        <v>1395</v>
      </c>
      <c r="N4" s="56">
        <v>120</v>
      </c>
      <c r="O4" s="9" t="s">
        <v>731</v>
      </c>
      <c r="P4" s="57" t="s">
        <v>1394</v>
      </c>
      <c r="Q4" s="93" t="s">
        <v>1396</v>
      </c>
      <c r="R4" s="6" t="s">
        <v>758</v>
      </c>
      <c r="S4" s="175" t="s">
        <v>1397</v>
      </c>
      <c r="T4" s="9"/>
      <c r="U4" s="3" t="s">
        <v>1398</v>
      </c>
    </row>
  </sheetData>
  <hyperlinks>
    <hyperlink ref="T3" r:id="rId1" display="tel:+31317482732"/>
    <hyperlink ref="K3" r:id="rId2"/>
    <hyperlink ref="P4" r:id="rId3"/>
    <hyperlink ref="S4" r:id="rId4"/>
    <hyperlink ref="U4"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0"/>
  <sheetViews>
    <sheetView zoomScale="75" zoomScaleNormal="75" workbookViewId="0">
      <pane xSplit="2" ySplit="2" topLeftCell="C3" activePane="bottomRight" state="frozen"/>
      <selection pane="topRight" activeCell="C1" sqref="C1"/>
      <selection pane="bottomLeft" activeCell="A3" sqref="A3"/>
      <selection pane="bottomRight" activeCell="J1" sqref="J1:K1"/>
    </sheetView>
  </sheetViews>
  <sheetFormatPr defaultColWidth="15" defaultRowHeight="15"/>
  <cols>
    <col min="1" max="5" width="15" style="13"/>
    <col min="6" max="6" width="12.42578125" style="13" customWidth="1"/>
    <col min="7" max="7" width="15" style="13"/>
    <col min="8" max="8" width="13.85546875" style="13" customWidth="1"/>
    <col min="9" max="9" width="15" style="13"/>
    <col min="10" max="10" width="19.85546875" style="13" customWidth="1"/>
    <col min="11" max="12" width="15.42578125" style="13" customWidth="1"/>
    <col min="13" max="14" width="16.42578125" style="13" customWidth="1"/>
    <col min="15" max="18" width="15" style="13"/>
    <col min="19" max="19" width="15.7109375" style="13" customWidth="1"/>
    <col min="20" max="20" width="20.7109375" style="13" customWidth="1"/>
    <col min="21" max="21" width="19.7109375" style="13" customWidth="1"/>
    <col min="22" max="16384" width="15" style="13"/>
  </cols>
  <sheetData>
    <row r="1" spans="1:21" s="1" customFormat="1" ht="42" customHeight="1">
      <c r="A1" s="14" t="s">
        <v>6</v>
      </c>
      <c r="B1" s="14"/>
      <c r="C1" s="14" t="s">
        <v>7</v>
      </c>
      <c r="D1" s="14"/>
      <c r="E1" s="14" t="s">
        <v>8</v>
      </c>
      <c r="F1" s="14"/>
      <c r="G1" s="14"/>
      <c r="H1" s="14" t="s">
        <v>9</v>
      </c>
      <c r="I1" s="14"/>
      <c r="J1" s="14"/>
      <c r="K1" s="14"/>
      <c r="L1" s="14"/>
      <c r="M1" s="14"/>
      <c r="N1" s="14"/>
      <c r="O1" s="14"/>
      <c r="P1" s="14"/>
      <c r="Q1" s="14"/>
      <c r="R1" s="14"/>
      <c r="S1" s="14"/>
      <c r="T1" s="14"/>
      <c r="U1" s="14" t="s">
        <v>2</v>
      </c>
    </row>
    <row r="2" spans="1:21" s="1" customFormat="1" ht="88.5" customHeight="1">
      <c r="A2" s="14"/>
      <c r="B2" s="14" t="s">
        <v>11</v>
      </c>
      <c r="C2" s="14" t="s">
        <v>19</v>
      </c>
      <c r="D2" s="14" t="s">
        <v>12</v>
      </c>
      <c r="E2" s="14" t="s">
        <v>13</v>
      </c>
      <c r="F2" s="14" t="s">
        <v>4</v>
      </c>
      <c r="G2" s="14" t="s">
        <v>1</v>
      </c>
      <c r="H2" s="14" t="s">
        <v>20</v>
      </c>
      <c r="I2" s="14" t="s">
        <v>29</v>
      </c>
      <c r="J2" s="14" t="s">
        <v>14</v>
      </c>
      <c r="K2" s="14" t="s">
        <v>36</v>
      </c>
      <c r="L2" s="14" t="s">
        <v>40</v>
      </c>
      <c r="M2" s="14" t="s">
        <v>37</v>
      </c>
      <c r="N2" s="14" t="s">
        <v>41</v>
      </c>
      <c r="O2" s="14" t="s">
        <v>38</v>
      </c>
      <c r="P2" s="14" t="s">
        <v>35</v>
      </c>
      <c r="Q2" s="14" t="s">
        <v>15</v>
      </c>
      <c r="R2" s="14" t="s">
        <v>10</v>
      </c>
      <c r="S2" s="14" t="s">
        <v>16</v>
      </c>
      <c r="T2" s="14" t="s">
        <v>17</v>
      </c>
      <c r="U2" s="14" t="s">
        <v>3</v>
      </c>
    </row>
    <row r="3" spans="1:21" s="2" customFormat="1" ht="150.75" customHeight="1">
      <c r="A3" s="19">
        <v>1</v>
      </c>
      <c r="B3" s="6" t="s">
        <v>26</v>
      </c>
      <c r="C3" s="9" t="s">
        <v>5</v>
      </c>
      <c r="D3" s="9" t="s">
        <v>21</v>
      </c>
      <c r="E3" s="9" t="s">
        <v>18</v>
      </c>
      <c r="F3" s="6" t="s">
        <v>22</v>
      </c>
      <c r="G3" s="6" t="s">
        <v>0</v>
      </c>
      <c r="H3" s="9" t="s">
        <v>42</v>
      </c>
      <c r="I3" s="9" t="s">
        <v>31</v>
      </c>
      <c r="J3" s="9" t="s">
        <v>27</v>
      </c>
      <c r="K3" s="9" t="s">
        <v>30</v>
      </c>
      <c r="L3" s="9" t="s">
        <v>43</v>
      </c>
      <c r="M3" s="9" t="s">
        <v>39</v>
      </c>
      <c r="N3" s="9" t="s">
        <v>44</v>
      </c>
      <c r="O3" s="9" t="s">
        <v>25</v>
      </c>
      <c r="P3" s="11" t="s">
        <v>34</v>
      </c>
      <c r="Q3" s="6" t="s">
        <v>28</v>
      </c>
      <c r="R3" s="6" t="s">
        <v>32</v>
      </c>
      <c r="S3" s="8" t="s">
        <v>23</v>
      </c>
      <c r="T3" s="6" t="s">
        <v>24</v>
      </c>
      <c r="U3" s="3" t="s">
        <v>33</v>
      </c>
    </row>
    <row r="4" spans="1:21" s="2" customFormat="1" ht="194.25" customHeight="1">
      <c r="A4" s="19">
        <f>A3+1</f>
        <v>2</v>
      </c>
      <c r="B4" s="9" t="s">
        <v>45</v>
      </c>
      <c r="C4" s="9" t="s">
        <v>5</v>
      </c>
      <c r="D4" s="9" t="s">
        <v>21</v>
      </c>
      <c r="E4" s="9" t="s">
        <v>18</v>
      </c>
      <c r="F4" s="9" t="s">
        <v>22</v>
      </c>
      <c r="G4" s="9" t="s">
        <v>0</v>
      </c>
      <c r="H4" s="9"/>
      <c r="I4" s="9" t="s">
        <v>47</v>
      </c>
      <c r="J4" s="9" t="s">
        <v>46</v>
      </c>
      <c r="K4" s="9" t="s">
        <v>53</v>
      </c>
      <c r="L4" s="9" t="s">
        <v>52</v>
      </c>
      <c r="M4" s="9"/>
      <c r="N4" s="9"/>
      <c r="O4" s="9"/>
      <c r="P4" s="11"/>
      <c r="Q4" s="9" t="s">
        <v>48</v>
      </c>
      <c r="R4" s="9" t="s">
        <v>50</v>
      </c>
      <c r="S4" s="9" t="s">
        <v>49</v>
      </c>
      <c r="T4" s="9" t="s">
        <v>51</v>
      </c>
      <c r="U4" s="9" t="s">
        <v>54</v>
      </c>
    </row>
    <row r="5" spans="1:21" s="2" customFormat="1" ht="120.75" customHeight="1">
      <c r="A5" s="19">
        <f t="shared" ref="A5:A30" si="0">A4+1</f>
        <v>3</v>
      </c>
      <c r="B5" s="9" t="s">
        <v>55</v>
      </c>
      <c r="C5" s="9" t="s">
        <v>5</v>
      </c>
      <c r="D5" s="9" t="s">
        <v>56</v>
      </c>
      <c r="E5" s="9" t="s">
        <v>57</v>
      </c>
      <c r="F5" s="9" t="s">
        <v>58</v>
      </c>
      <c r="G5" s="9" t="s">
        <v>0</v>
      </c>
      <c r="H5" s="9" t="s">
        <v>59</v>
      </c>
      <c r="I5" s="9" t="s">
        <v>62</v>
      </c>
      <c r="J5" s="9" t="s">
        <v>61</v>
      </c>
      <c r="K5" s="11" t="s">
        <v>60</v>
      </c>
      <c r="L5" s="9" t="s">
        <v>52</v>
      </c>
      <c r="M5" s="9"/>
      <c r="N5" s="9"/>
      <c r="O5" s="9"/>
      <c r="P5" s="9"/>
      <c r="Q5" s="9"/>
      <c r="R5" s="9"/>
      <c r="S5" s="9" t="s">
        <v>63</v>
      </c>
      <c r="T5" s="9" t="s">
        <v>64</v>
      </c>
      <c r="U5" s="9" t="s">
        <v>65</v>
      </c>
    </row>
    <row r="6" spans="1:21" s="2" customFormat="1" ht="108" customHeight="1">
      <c r="A6" s="19">
        <f t="shared" si="0"/>
        <v>4</v>
      </c>
      <c r="B6" s="9" t="s">
        <v>68</v>
      </c>
      <c r="C6" s="9" t="s">
        <v>69</v>
      </c>
      <c r="D6" s="9" t="s">
        <v>56</v>
      </c>
      <c r="E6" s="9" t="s">
        <v>18</v>
      </c>
      <c r="F6" s="9" t="s">
        <v>70</v>
      </c>
      <c r="G6" s="9" t="s">
        <v>0</v>
      </c>
      <c r="H6" s="9" t="s">
        <v>71</v>
      </c>
      <c r="I6" s="9" t="s">
        <v>72</v>
      </c>
      <c r="J6" s="9" t="s">
        <v>73</v>
      </c>
      <c r="K6" s="9" t="s">
        <v>66</v>
      </c>
      <c r="L6" s="9" t="s">
        <v>52</v>
      </c>
      <c r="M6" s="6" t="s">
        <v>77</v>
      </c>
      <c r="N6" s="9" t="s">
        <v>160</v>
      </c>
      <c r="O6" s="9" t="s">
        <v>78</v>
      </c>
      <c r="P6" s="11" t="s">
        <v>79</v>
      </c>
      <c r="Q6" s="9" t="s">
        <v>74</v>
      </c>
      <c r="R6" s="9" t="s">
        <v>76</v>
      </c>
      <c r="S6" s="9" t="s">
        <v>75</v>
      </c>
      <c r="T6" s="9">
        <v>2310998333</v>
      </c>
      <c r="U6" s="9" t="s">
        <v>67</v>
      </c>
    </row>
    <row r="7" spans="1:21" ht="128.25" customHeight="1">
      <c r="A7" s="19">
        <f>A6+1</f>
        <v>5</v>
      </c>
      <c r="B7" s="6" t="s">
        <v>68</v>
      </c>
      <c r="C7" s="9" t="s">
        <v>5</v>
      </c>
      <c r="D7" s="12" t="s">
        <v>80</v>
      </c>
      <c r="E7" s="9" t="s">
        <v>18</v>
      </c>
      <c r="F7" s="9" t="s">
        <v>81</v>
      </c>
      <c r="G7" s="6" t="s">
        <v>0</v>
      </c>
      <c r="H7" s="9" t="s">
        <v>71</v>
      </c>
      <c r="I7" s="6" t="s">
        <v>83</v>
      </c>
      <c r="J7" s="9" t="s">
        <v>84</v>
      </c>
      <c r="K7" s="9" t="s">
        <v>85</v>
      </c>
      <c r="L7" s="9" t="s">
        <v>205</v>
      </c>
      <c r="M7" s="9"/>
      <c r="N7" s="9"/>
      <c r="O7" s="9"/>
      <c r="P7" s="9"/>
      <c r="Q7" s="9" t="s">
        <v>88</v>
      </c>
      <c r="R7" s="9" t="s">
        <v>89</v>
      </c>
      <c r="S7" s="9" t="s">
        <v>86</v>
      </c>
      <c r="T7" s="9" t="s">
        <v>87</v>
      </c>
      <c r="U7" s="9" t="s">
        <v>82</v>
      </c>
    </row>
    <row r="8" spans="1:21" ht="128.25" customHeight="1">
      <c r="A8" s="19">
        <f t="shared" si="0"/>
        <v>6</v>
      </c>
      <c r="B8" s="6" t="s">
        <v>68</v>
      </c>
      <c r="C8" s="9" t="s">
        <v>5</v>
      </c>
      <c r="D8" s="12" t="s">
        <v>80</v>
      </c>
      <c r="E8" s="9" t="s">
        <v>18</v>
      </c>
      <c r="F8" s="9" t="s">
        <v>81</v>
      </c>
      <c r="G8" s="6" t="s">
        <v>0</v>
      </c>
      <c r="H8" s="9" t="s">
        <v>252</v>
      </c>
      <c r="I8" s="6" t="s">
        <v>196</v>
      </c>
      <c r="J8" s="9" t="s">
        <v>197</v>
      </c>
      <c r="K8" s="9" t="s">
        <v>198</v>
      </c>
      <c r="L8" s="9" t="s">
        <v>251</v>
      </c>
      <c r="M8" s="9"/>
      <c r="N8" s="9"/>
      <c r="O8" s="9"/>
      <c r="P8" s="9"/>
      <c r="Q8" s="9" t="s">
        <v>192</v>
      </c>
      <c r="R8" s="9" t="s">
        <v>195</v>
      </c>
      <c r="S8" s="9" t="s">
        <v>193</v>
      </c>
      <c r="T8" s="9" t="s">
        <v>194</v>
      </c>
      <c r="U8" s="9" t="s">
        <v>191</v>
      </c>
    </row>
    <row r="9" spans="1:21" ht="207.75" customHeight="1">
      <c r="A9" s="19">
        <f t="shared" si="0"/>
        <v>7</v>
      </c>
      <c r="B9" s="6" t="s">
        <v>90</v>
      </c>
      <c r="C9" s="9" t="s">
        <v>5</v>
      </c>
      <c r="D9" s="12" t="s">
        <v>80</v>
      </c>
      <c r="E9" s="9" t="s">
        <v>18</v>
      </c>
      <c r="F9" s="6" t="s">
        <v>91</v>
      </c>
      <c r="G9" s="6" t="s">
        <v>0</v>
      </c>
      <c r="H9" s="9" t="s">
        <v>92</v>
      </c>
      <c r="I9" s="9" t="s">
        <v>98</v>
      </c>
      <c r="J9" s="6" t="s">
        <v>95</v>
      </c>
      <c r="K9" s="11" t="s">
        <v>94</v>
      </c>
      <c r="L9" s="9" t="s">
        <v>52</v>
      </c>
      <c r="M9" s="9"/>
      <c r="N9" s="9"/>
      <c r="O9" s="9"/>
      <c r="P9" s="9"/>
      <c r="Q9" s="9" t="s">
        <v>97</v>
      </c>
      <c r="R9" s="9" t="s">
        <v>100</v>
      </c>
      <c r="S9" s="9" t="s">
        <v>99</v>
      </c>
      <c r="T9" s="9" t="s">
        <v>96</v>
      </c>
      <c r="U9" s="9" t="s">
        <v>93</v>
      </c>
    </row>
    <row r="10" spans="1:21" s="2" customFormat="1" ht="198" customHeight="1">
      <c r="A10" s="208">
        <f t="shared" si="0"/>
        <v>8</v>
      </c>
      <c r="B10" s="209" t="s">
        <v>260</v>
      </c>
      <c r="C10" s="209"/>
      <c r="D10" s="210" t="s">
        <v>270</v>
      </c>
      <c r="E10" s="209" t="s">
        <v>18</v>
      </c>
      <c r="F10" s="209" t="s">
        <v>259</v>
      </c>
      <c r="G10" s="209" t="s">
        <v>258</v>
      </c>
      <c r="H10" s="209" t="s">
        <v>255</v>
      </c>
      <c r="I10" s="209"/>
      <c r="J10" s="209"/>
      <c r="K10" s="209"/>
      <c r="L10" s="209"/>
      <c r="M10" s="209" t="s">
        <v>257</v>
      </c>
      <c r="N10" s="209" t="s">
        <v>254</v>
      </c>
      <c r="O10" s="209"/>
      <c r="P10" s="209" t="s">
        <v>103</v>
      </c>
      <c r="Q10" s="9"/>
      <c r="R10" s="9"/>
      <c r="S10" s="9" t="s">
        <v>102</v>
      </c>
      <c r="T10" s="9" t="s">
        <v>256</v>
      </c>
      <c r="U10" s="9" t="s">
        <v>101</v>
      </c>
    </row>
    <row r="11" spans="1:21" s="2" customFormat="1" ht="189" customHeight="1">
      <c r="A11" s="208">
        <f>A10+1</f>
        <v>9</v>
      </c>
      <c r="B11" s="209" t="s">
        <v>104</v>
      </c>
      <c r="C11" s="209" t="s">
        <v>5</v>
      </c>
      <c r="D11" s="210" t="s">
        <v>80</v>
      </c>
      <c r="E11" s="209" t="s">
        <v>18</v>
      </c>
      <c r="F11" s="209" t="s">
        <v>105</v>
      </c>
      <c r="G11" s="209" t="s">
        <v>0</v>
      </c>
      <c r="H11" s="209" t="s">
        <v>92</v>
      </c>
      <c r="I11" s="209" t="s">
        <v>106</v>
      </c>
      <c r="J11" s="209" t="s">
        <v>107</v>
      </c>
      <c r="K11" s="52" t="s">
        <v>109</v>
      </c>
      <c r="L11" s="209" t="s">
        <v>52</v>
      </c>
      <c r="M11" s="209"/>
      <c r="N11" s="209"/>
      <c r="O11" s="209"/>
      <c r="P11" s="209"/>
      <c r="Q11" s="9" t="s">
        <v>110</v>
      </c>
      <c r="R11" s="9" t="s">
        <v>113</v>
      </c>
      <c r="S11" s="9" t="s">
        <v>111</v>
      </c>
      <c r="T11" s="9" t="s">
        <v>112</v>
      </c>
      <c r="U11" s="9" t="s">
        <v>108</v>
      </c>
    </row>
    <row r="12" spans="1:21" s="2" customFormat="1" ht="78" customHeight="1">
      <c r="A12" s="208">
        <v>10</v>
      </c>
      <c r="B12" s="211" t="s">
        <v>115</v>
      </c>
      <c r="C12" s="209" t="s">
        <v>5</v>
      </c>
      <c r="D12" s="209" t="s">
        <v>21</v>
      </c>
      <c r="E12" s="209" t="s">
        <v>57</v>
      </c>
      <c r="F12" s="209" t="s">
        <v>199</v>
      </c>
      <c r="G12" s="209" t="s">
        <v>0</v>
      </c>
      <c r="H12" s="209" t="s">
        <v>265</v>
      </c>
      <c r="I12" s="209" t="s">
        <v>201</v>
      </c>
      <c r="J12" s="209" t="s">
        <v>200</v>
      </c>
      <c r="K12" s="209" t="s">
        <v>204</v>
      </c>
      <c r="L12" s="209" t="s">
        <v>205</v>
      </c>
      <c r="M12" s="209"/>
      <c r="N12" s="209"/>
      <c r="O12" s="209"/>
      <c r="P12" s="209"/>
      <c r="Q12" s="9" t="s">
        <v>263</v>
      </c>
      <c r="R12" s="9" t="s">
        <v>264</v>
      </c>
      <c r="S12" s="9" t="s">
        <v>262</v>
      </c>
      <c r="T12" s="9" t="s">
        <v>203</v>
      </c>
      <c r="U12" s="9" t="s">
        <v>202</v>
      </c>
    </row>
    <row r="13" spans="1:21" s="2" customFormat="1" ht="221.25" customHeight="1">
      <c r="A13" s="208">
        <v>11</v>
      </c>
      <c r="B13" s="209" t="s">
        <v>115</v>
      </c>
      <c r="C13" s="209" t="s">
        <v>5</v>
      </c>
      <c r="D13" s="209" t="s">
        <v>21</v>
      </c>
      <c r="E13" s="209" t="s">
        <v>57</v>
      </c>
      <c r="F13" s="209" t="s">
        <v>130</v>
      </c>
      <c r="G13" s="209" t="s">
        <v>0</v>
      </c>
      <c r="H13" s="209" t="s">
        <v>92</v>
      </c>
      <c r="I13" s="209" t="s">
        <v>133</v>
      </c>
      <c r="J13" s="209" t="s">
        <v>134</v>
      </c>
      <c r="K13" s="52" t="s">
        <v>131</v>
      </c>
      <c r="L13" s="209" t="s">
        <v>139</v>
      </c>
      <c r="M13" s="209"/>
      <c r="N13" s="209"/>
      <c r="O13" s="209"/>
      <c r="P13" s="209"/>
      <c r="Q13" s="9" t="s">
        <v>136</v>
      </c>
      <c r="R13" s="9" t="s">
        <v>135</v>
      </c>
      <c r="S13" s="11" t="s">
        <v>137</v>
      </c>
      <c r="T13" s="9" t="s">
        <v>138</v>
      </c>
      <c r="U13" s="9" t="s">
        <v>132</v>
      </c>
    </row>
    <row r="14" spans="1:21" s="2" customFormat="1" ht="138.75" customHeight="1">
      <c r="A14" s="208">
        <v>12</v>
      </c>
      <c r="B14" s="209" t="s">
        <v>115</v>
      </c>
      <c r="C14" s="209" t="s">
        <v>5</v>
      </c>
      <c r="D14" s="210" t="s">
        <v>80</v>
      </c>
      <c r="E14" s="209" t="s">
        <v>57</v>
      </c>
      <c r="F14" s="209" t="s">
        <v>116</v>
      </c>
      <c r="G14" s="209" t="s">
        <v>0</v>
      </c>
      <c r="H14" s="209" t="s">
        <v>92</v>
      </c>
      <c r="I14" s="209" t="s">
        <v>268</v>
      </c>
      <c r="J14" s="209" t="s">
        <v>114</v>
      </c>
      <c r="K14" s="209" t="s">
        <v>121</v>
      </c>
      <c r="L14" s="209" t="s">
        <v>205</v>
      </c>
      <c r="M14" s="209"/>
      <c r="N14" s="209"/>
      <c r="O14" s="209"/>
      <c r="P14" s="209"/>
      <c r="Q14" s="7" t="s">
        <v>118</v>
      </c>
      <c r="R14" s="9" t="s">
        <v>117</v>
      </c>
      <c r="S14" s="10" t="s">
        <v>122</v>
      </c>
      <c r="T14" s="9" t="s">
        <v>123</v>
      </c>
      <c r="U14" s="9" t="s">
        <v>124</v>
      </c>
    </row>
    <row r="15" spans="1:21" ht="154.5" customHeight="1">
      <c r="A15" s="208">
        <v>13</v>
      </c>
      <c r="B15" s="209" t="s">
        <v>179</v>
      </c>
      <c r="C15" s="209" t="s">
        <v>5</v>
      </c>
      <c r="D15" s="209" t="s">
        <v>21</v>
      </c>
      <c r="E15" s="209" t="s">
        <v>57</v>
      </c>
      <c r="F15" s="209" t="s">
        <v>178</v>
      </c>
      <c r="G15" s="209" t="s">
        <v>0</v>
      </c>
      <c r="H15" s="209" t="s">
        <v>181</v>
      </c>
      <c r="I15" s="209" t="s">
        <v>183</v>
      </c>
      <c r="J15" s="209" t="s">
        <v>184</v>
      </c>
      <c r="K15" s="209" t="s">
        <v>186</v>
      </c>
      <c r="L15" s="209" t="s">
        <v>180</v>
      </c>
      <c r="M15" s="209" t="s">
        <v>125</v>
      </c>
      <c r="N15" s="209">
        <v>120</v>
      </c>
      <c r="O15" s="209"/>
      <c r="P15" s="209"/>
      <c r="Q15" s="9" t="s">
        <v>187</v>
      </c>
      <c r="R15" s="9" t="s">
        <v>188</v>
      </c>
      <c r="S15" s="9" t="s">
        <v>189</v>
      </c>
      <c r="T15" s="9" t="s">
        <v>185</v>
      </c>
      <c r="U15" s="9" t="s">
        <v>182</v>
      </c>
    </row>
    <row r="16" spans="1:21" ht="131.25" customHeight="1">
      <c r="A16" s="208">
        <v>14</v>
      </c>
      <c r="B16" s="209" t="s">
        <v>261</v>
      </c>
      <c r="C16" s="209" t="s">
        <v>5</v>
      </c>
      <c r="D16" s="210" t="s">
        <v>80</v>
      </c>
      <c r="E16" s="209" t="s">
        <v>57</v>
      </c>
      <c r="F16" s="209" t="s">
        <v>116</v>
      </c>
      <c r="G16" s="209" t="s">
        <v>0</v>
      </c>
      <c r="H16" s="209" t="s">
        <v>253</v>
      </c>
      <c r="I16" s="209" t="s">
        <v>129</v>
      </c>
      <c r="J16" s="209"/>
      <c r="K16" s="209"/>
      <c r="L16" s="209"/>
      <c r="M16" s="209" t="s">
        <v>125</v>
      </c>
      <c r="N16" s="209">
        <v>120</v>
      </c>
      <c r="O16" s="209" t="s">
        <v>126</v>
      </c>
      <c r="P16" s="209" t="s">
        <v>127</v>
      </c>
      <c r="Q16" s="7" t="s">
        <v>118</v>
      </c>
      <c r="R16" s="9" t="s">
        <v>128</v>
      </c>
      <c r="S16" s="9" t="s">
        <v>119</v>
      </c>
      <c r="T16" s="9" t="s">
        <v>120</v>
      </c>
      <c r="U16" s="9" t="s">
        <v>127</v>
      </c>
    </row>
    <row r="17" spans="1:63" ht="103.5" customHeight="1">
      <c r="A17" s="208">
        <v>15</v>
      </c>
      <c r="B17" s="209" t="s">
        <v>140</v>
      </c>
      <c r="C17" s="209" t="s">
        <v>5</v>
      </c>
      <c r="D17" s="209" t="s">
        <v>21</v>
      </c>
      <c r="E17" s="209" t="s">
        <v>57</v>
      </c>
      <c r="F17" s="209" t="s">
        <v>70</v>
      </c>
      <c r="G17" s="209" t="s">
        <v>0</v>
      </c>
      <c r="H17" s="209" t="s">
        <v>265</v>
      </c>
      <c r="I17" s="209" t="s">
        <v>144</v>
      </c>
      <c r="J17" s="209" t="s">
        <v>143</v>
      </c>
      <c r="K17" s="209" t="s">
        <v>142</v>
      </c>
      <c r="L17" s="209" t="s">
        <v>139</v>
      </c>
      <c r="M17" s="209"/>
      <c r="N17" s="209"/>
      <c r="O17" s="209"/>
      <c r="P17" s="209"/>
      <c r="Q17" s="9" t="s">
        <v>145</v>
      </c>
      <c r="R17" s="9" t="s">
        <v>146</v>
      </c>
      <c r="S17" s="9" t="s">
        <v>147</v>
      </c>
      <c r="T17" s="11" t="s">
        <v>148</v>
      </c>
      <c r="U17" s="9" t="s">
        <v>141</v>
      </c>
    </row>
    <row r="18" spans="1:63" ht="154.5" customHeight="1">
      <c r="A18" s="208">
        <f t="shared" si="0"/>
        <v>16</v>
      </c>
      <c r="B18" s="209" t="s">
        <v>104</v>
      </c>
      <c r="C18" s="209" t="s">
        <v>5</v>
      </c>
      <c r="D18" s="209" t="s">
        <v>21</v>
      </c>
      <c r="E18" s="209" t="s">
        <v>57</v>
      </c>
      <c r="F18" s="209" t="s">
        <v>149</v>
      </c>
      <c r="G18" s="209" t="s">
        <v>0</v>
      </c>
      <c r="H18" s="209" t="s">
        <v>181</v>
      </c>
      <c r="I18" s="209" t="s">
        <v>150</v>
      </c>
      <c r="J18" s="209" t="s">
        <v>152</v>
      </c>
      <c r="K18" s="209" t="s">
        <v>156</v>
      </c>
      <c r="L18" s="209" t="s">
        <v>155</v>
      </c>
      <c r="M18" s="209"/>
      <c r="N18" s="209"/>
      <c r="O18" s="209"/>
      <c r="P18" s="209"/>
      <c r="Q18" s="9" t="s">
        <v>153</v>
      </c>
      <c r="R18" s="9" t="s">
        <v>135</v>
      </c>
      <c r="S18" s="9" t="s">
        <v>154</v>
      </c>
      <c r="T18" s="9" t="s">
        <v>190</v>
      </c>
      <c r="U18" s="9" t="s">
        <v>151</v>
      </c>
    </row>
    <row r="19" spans="1:63" s="2" customFormat="1" ht="165">
      <c r="A19" s="208">
        <v>17</v>
      </c>
      <c r="B19" s="209" t="s">
        <v>104</v>
      </c>
      <c r="C19" s="209" t="s">
        <v>5</v>
      </c>
      <c r="D19" s="209" t="s">
        <v>271</v>
      </c>
      <c r="E19" s="209" t="s">
        <v>57</v>
      </c>
      <c r="F19" s="209" t="s">
        <v>149</v>
      </c>
      <c r="G19" s="209" t="s">
        <v>0</v>
      </c>
      <c r="H19" s="209" t="s">
        <v>253</v>
      </c>
      <c r="I19" s="209"/>
      <c r="J19" s="209" t="s">
        <v>159</v>
      </c>
      <c r="K19" s="209"/>
      <c r="L19" s="209" t="s">
        <v>160</v>
      </c>
      <c r="M19" s="209" t="s">
        <v>157</v>
      </c>
      <c r="N19" s="209"/>
      <c r="O19" s="209" t="s">
        <v>161</v>
      </c>
      <c r="P19" s="209"/>
      <c r="Q19" s="9" t="s">
        <v>153</v>
      </c>
      <c r="R19" s="9" t="s">
        <v>135</v>
      </c>
      <c r="S19" s="9" t="s">
        <v>154</v>
      </c>
      <c r="T19" s="9"/>
      <c r="U19" s="9" t="s">
        <v>158</v>
      </c>
    </row>
    <row r="20" spans="1:63" s="9" customFormat="1" ht="82.5" customHeight="1">
      <c r="A20" s="208">
        <f t="shared" ref="A20:A29" si="1">A19+1</f>
        <v>18</v>
      </c>
      <c r="B20" s="211" t="s">
        <v>206</v>
      </c>
      <c r="C20" s="209" t="s">
        <v>5</v>
      </c>
      <c r="D20" s="209" t="s">
        <v>21</v>
      </c>
      <c r="E20" s="209" t="s">
        <v>57</v>
      </c>
      <c r="F20" s="209" t="s">
        <v>207</v>
      </c>
      <c r="G20" s="209" t="s">
        <v>0</v>
      </c>
      <c r="H20" s="209" t="s">
        <v>265</v>
      </c>
      <c r="I20" s="209" t="s">
        <v>211</v>
      </c>
      <c r="J20" s="209" t="s">
        <v>267</v>
      </c>
      <c r="K20" s="209" t="s">
        <v>266</v>
      </c>
      <c r="L20" s="209" t="s">
        <v>212</v>
      </c>
      <c r="M20" s="209"/>
      <c r="N20" s="209"/>
      <c r="O20" s="209"/>
      <c r="P20" s="209"/>
      <c r="S20" s="9" t="s">
        <v>209</v>
      </c>
      <c r="T20" s="9" t="s">
        <v>210</v>
      </c>
      <c r="U20" s="9" t="s">
        <v>208</v>
      </c>
    </row>
    <row r="21" spans="1:63" ht="111.75" customHeight="1">
      <c r="A21" s="208">
        <v>19</v>
      </c>
      <c r="B21" s="209" t="s">
        <v>224</v>
      </c>
      <c r="C21" s="209" t="s">
        <v>168</v>
      </c>
      <c r="D21" s="209" t="s">
        <v>169</v>
      </c>
      <c r="E21" s="209" t="s">
        <v>57</v>
      </c>
      <c r="F21" s="209" t="s">
        <v>170</v>
      </c>
      <c r="G21" s="209" t="s">
        <v>0</v>
      </c>
      <c r="H21" s="209" t="s">
        <v>230</v>
      </c>
      <c r="I21" s="209" t="s">
        <v>167</v>
      </c>
      <c r="J21" s="209" t="s">
        <v>165</v>
      </c>
      <c r="K21" s="209" t="s">
        <v>171</v>
      </c>
      <c r="L21" s="209"/>
      <c r="M21" s="209"/>
      <c r="N21" s="209"/>
      <c r="O21" s="209"/>
      <c r="P21" s="209"/>
      <c r="Q21" s="6" t="s">
        <v>162</v>
      </c>
      <c r="R21" s="9" t="s">
        <v>164</v>
      </c>
      <c r="S21" s="11" t="s">
        <v>163</v>
      </c>
      <c r="T21" s="9" t="s">
        <v>250</v>
      </c>
      <c r="U21" s="9" t="s">
        <v>223</v>
      </c>
    </row>
    <row r="22" spans="1:63" ht="90.75" customHeight="1">
      <c r="A22" s="208">
        <f t="shared" si="1"/>
        <v>20</v>
      </c>
      <c r="B22" s="209" t="s">
        <v>222</v>
      </c>
      <c r="C22" s="209" t="s">
        <v>168</v>
      </c>
      <c r="D22" s="209" t="s">
        <v>169</v>
      </c>
      <c r="E22" s="209" t="s">
        <v>18</v>
      </c>
      <c r="F22" s="209" t="s">
        <v>172</v>
      </c>
      <c r="G22" s="209" t="s">
        <v>0</v>
      </c>
      <c r="H22" s="209" t="s">
        <v>230</v>
      </c>
      <c r="I22" s="209" t="s">
        <v>177</v>
      </c>
      <c r="J22" s="212" t="s">
        <v>165</v>
      </c>
      <c r="K22" s="4" t="s">
        <v>173</v>
      </c>
      <c r="L22" s="209"/>
      <c r="M22" s="209"/>
      <c r="N22" s="209"/>
      <c r="O22" s="209"/>
      <c r="P22" s="209"/>
      <c r="Q22" s="9"/>
      <c r="R22" s="9"/>
      <c r="S22" s="9" t="s">
        <v>175</v>
      </c>
      <c r="T22" s="9" t="s">
        <v>176</v>
      </c>
      <c r="U22" s="9" t="s">
        <v>174</v>
      </c>
    </row>
    <row r="23" spans="1:63" ht="80.25" customHeight="1">
      <c r="A23" s="208">
        <f t="shared" si="1"/>
        <v>21</v>
      </c>
      <c r="B23" s="209" t="s">
        <v>213</v>
      </c>
      <c r="C23" s="209" t="s">
        <v>168</v>
      </c>
      <c r="D23" s="209" t="s">
        <v>169</v>
      </c>
      <c r="E23" s="209" t="s">
        <v>18</v>
      </c>
      <c r="F23" s="209" t="s">
        <v>214</v>
      </c>
      <c r="G23" s="209" t="s">
        <v>0</v>
      </c>
      <c r="H23" s="209" t="s">
        <v>230</v>
      </c>
      <c r="I23" s="209" t="s">
        <v>219</v>
      </c>
      <c r="J23" s="209" t="s">
        <v>165</v>
      </c>
      <c r="K23" s="209" t="s">
        <v>173</v>
      </c>
      <c r="L23" s="209"/>
      <c r="M23" s="209"/>
      <c r="N23" s="209"/>
      <c r="O23" s="209"/>
      <c r="P23" s="209"/>
      <c r="Q23" s="9"/>
      <c r="R23" s="9"/>
      <c r="S23" s="11" t="s">
        <v>249</v>
      </c>
      <c r="T23" s="9" t="s">
        <v>248</v>
      </c>
      <c r="U23" s="9" t="s">
        <v>247</v>
      </c>
    </row>
    <row r="24" spans="1:63" ht="75">
      <c r="A24" s="208">
        <f t="shared" si="1"/>
        <v>22</v>
      </c>
      <c r="B24" s="209" t="s">
        <v>215</v>
      </c>
      <c r="C24" s="209" t="s">
        <v>168</v>
      </c>
      <c r="D24" s="209" t="s">
        <v>169</v>
      </c>
      <c r="E24" s="209" t="s">
        <v>18</v>
      </c>
      <c r="F24" s="209" t="s">
        <v>217</v>
      </c>
      <c r="G24" s="209" t="s">
        <v>0</v>
      </c>
      <c r="H24" s="209" t="s">
        <v>230</v>
      </c>
      <c r="I24" s="209" t="s">
        <v>219</v>
      </c>
      <c r="J24" s="209" t="s">
        <v>165</v>
      </c>
      <c r="K24" s="209" t="s">
        <v>173</v>
      </c>
      <c r="L24" s="209"/>
      <c r="M24" s="209"/>
      <c r="N24" s="209"/>
      <c r="O24" s="209"/>
      <c r="P24" s="209"/>
      <c r="Q24" s="9"/>
      <c r="R24" s="9"/>
      <c r="S24" s="9" t="s">
        <v>245</v>
      </c>
      <c r="T24" s="9" t="s">
        <v>246</v>
      </c>
      <c r="U24" s="9" t="s">
        <v>244</v>
      </c>
    </row>
    <row r="25" spans="1:63" ht="84.75" customHeight="1">
      <c r="A25" s="208">
        <f t="shared" si="1"/>
        <v>23</v>
      </c>
      <c r="B25" s="209" t="s">
        <v>220</v>
      </c>
      <c r="C25" s="209" t="s">
        <v>168</v>
      </c>
      <c r="D25" s="209" t="s">
        <v>169</v>
      </c>
      <c r="E25" s="209" t="s">
        <v>18</v>
      </c>
      <c r="F25" s="209" t="s">
        <v>216</v>
      </c>
      <c r="G25" s="209" t="s">
        <v>0</v>
      </c>
      <c r="H25" s="209" t="s">
        <v>166</v>
      </c>
      <c r="I25" s="209" t="s">
        <v>219</v>
      </c>
      <c r="J25" s="209" t="s">
        <v>165</v>
      </c>
      <c r="K25" s="209" t="s">
        <v>173</v>
      </c>
      <c r="L25" s="209"/>
      <c r="M25" s="209"/>
      <c r="N25" s="209"/>
      <c r="O25" s="209"/>
      <c r="P25" s="209"/>
      <c r="Q25" s="9"/>
      <c r="R25" s="9"/>
      <c r="S25" s="9" t="s">
        <v>241</v>
      </c>
      <c r="T25" s="9" t="s">
        <v>242</v>
      </c>
      <c r="U25" s="9" t="s">
        <v>243</v>
      </c>
    </row>
    <row r="26" spans="1:63" ht="96" customHeight="1">
      <c r="A26" s="208">
        <f t="shared" si="1"/>
        <v>24</v>
      </c>
      <c r="B26" s="209" t="s">
        <v>221</v>
      </c>
      <c r="C26" s="209" t="s">
        <v>168</v>
      </c>
      <c r="D26" s="209" t="s">
        <v>169</v>
      </c>
      <c r="E26" s="209" t="s">
        <v>18</v>
      </c>
      <c r="F26" s="209" t="s">
        <v>218</v>
      </c>
      <c r="G26" s="209" t="s">
        <v>0</v>
      </c>
      <c r="H26" s="209" t="s">
        <v>230</v>
      </c>
      <c r="I26" s="209" t="s">
        <v>219</v>
      </c>
      <c r="J26" s="209" t="s">
        <v>165</v>
      </c>
      <c r="K26" s="209" t="s">
        <v>173</v>
      </c>
      <c r="L26" s="209"/>
      <c r="M26" s="209"/>
      <c r="N26" s="209"/>
      <c r="O26" s="209"/>
      <c r="P26" s="209"/>
      <c r="Q26" s="9"/>
      <c r="R26" s="9"/>
      <c r="S26" s="9" t="s">
        <v>239</v>
      </c>
      <c r="T26" s="9" t="s">
        <v>240</v>
      </c>
      <c r="U26" s="9" t="s">
        <v>238</v>
      </c>
    </row>
    <row r="27" spans="1:63" ht="66.75" customHeight="1">
      <c r="A27" s="208">
        <f t="shared" si="1"/>
        <v>25</v>
      </c>
      <c r="B27" s="209" t="s">
        <v>228</v>
      </c>
      <c r="C27" s="209" t="s">
        <v>168</v>
      </c>
      <c r="D27" s="209" t="s">
        <v>169</v>
      </c>
      <c r="E27" s="209" t="s">
        <v>18</v>
      </c>
      <c r="F27" s="209" t="s">
        <v>229</v>
      </c>
      <c r="G27" s="209" t="s">
        <v>0</v>
      </c>
      <c r="H27" s="209" t="s">
        <v>230</v>
      </c>
      <c r="I27" s="209" t="s">
        <v>219</v>
      </c>
      <c r="J27" s="209" t="s">
        <v>165</v>
      </c>
      <c r="K27" s="209" t="s">
        <v>231</v>
      </c>
      <c r="L27" s="209"/>
      <c r="M27" s="209"/>
      <c r="N27" s="209"/>
      <c r="O27" s="209"/>
      <c r="P27" s="209"/>
      <c r="Q27" s="9"/>
      <c r="R27" s="9"/>
      <c r="S27" s="9" t="s">
        <v>225</v>
      </c>
      <c r="T27" s="9" t="s">
        <v>226</v>
      </c>
      <c r="U27" s="9" t="s">
        <v>227</v>
      </c>
    </row>
    <row r="28" spans="1:63" ht="79.5" customHeight="1">
      <c r="A28" s="208">
        <f t="shared" si="1"/>
        <v>26</v>
      </c>
      <c r="B28" s="209" t="s">
        <v>237</v>
      </c>
      <c r="C28" s="209" t="s">
        <v>168</v>
      </c>
      <c r="D28" s="209" t="s">
        <v>169</v>
      </c>
      <c r="E28" s="209" t="s">
        <v>18</v>
      </c>
      <c r="F28" s="209" t="s">
        <v>236</v>
      </c>
      <c r="G28" s="209" t="s">
        <v>0</v>
      </c>
      <c r="H28" s="209" t="s">
        <v>230</v>
      </c>
      <c r="I28" s="209" t="s">
        <v>219</v>
      </c>
      <c r="J28" s="209" t="s">
        <v>165</v>
      </c>
      <c r="K28" s="209" t="s">
        <v>235</v>
      </c>
      <c r="L28" s="209"/>
      <c r="M28" s="209"/>
      <c r="N28" s="209"/>
      <c r="O28" s="209"/>
      <c r="P28" s="209"/>
      <c r="Q28" s="9"/>
      <c r="R28" s="9"/>
      <c r="S28" s="11" t="s">
        <v>234</v>
      </c>
      <c r="T28" s="9" t="s">
        <v>232</v>
      </c>
      <c r="U28" s="9" t="s">
        <v>233</v>
      </c>
    </row>
    <row r="29" spans="1:63" ht="74.25" customHeight="1">
      <c r="A29" s="213">
        <f t="shared" si="1"/>
        <v>27</v>
      </c>
      <c r="B29" s="214" t="s">
        <v>26</v>
      </c>
      <c r="C29" s="214" t="s">
        <v>5</v>
      </c>
      <c r="D29" s="214" t="s">
        <v>270</v>
      </c>
      <c r="E29" s="214" t="s">
        <v>18</v>
      </c>
      <c r="F29" s="214" t="s">
        <v>22</v>
      </c>
      <c r="G29" s="214" t="s">
        <v>0</v>
      </c>
      <c r="H29" s="214" t="s">
        <v>253</v>
      </c>
      <c r="I29" s="214" t="s">
        <v>275</v>
      </c>
      <c r="J29" s="214" t="s">
        <v>276</v>
      </c>
      <c r="K29" s="214"/>
      <c r="L29" s="214"/>
      <c r="M29" s="214" t="s">
        <v>269</v>
      </c>
      <c r="N29" s="214">
        <v>120</v>
      </c>
      <c r="O29" s="214" t="s">
        <v>277</v>
      </c>
      <c r="P29" s="214" t="s">
        <v>281</v>
      </c>
      <c r="Q29" s="16"/>
      <c r="R29" s="16"/>
      <c r="S29" s="16" t="s">
        <v>278</v>
      </c>
      <c r="T29" s="16"/>
      <c r="U29" s="16" t="s">
        <v>278</v>
      </c>
    </row>
    <row r="30" spans="1:63" s="5" customFormat="1" ht="82.5" customHeight="1">
      <c r="A30" s="208">
        <f t="shared" si="0"/>
        <v>28</v>
      </c>
      <c r="B30" s="212" t="s">
        <v>115</v>
      </c>
      <c r="C30" s="212" t="s">
        <v>5</v>
      </c>
      <c r="D30" s="212" t="s">
        <v>271</v>
      </c>
      <c r="E30" s="212"/>
      <c r="F30" s="212" t="s">
        <v>130</v>
      </c>
      <c r="G30" s="209" t="s">
        <v>0</v>
      </c>
      <c r="H30" s="212" t="s">
        <v>253</v>
      </c>
      <c r="I30" s="212" t="s">
        <v>272</v>
      </c>
      <c r="J30" s="209" t="s">
        <v>273</v>
      </c>
      <c r="K30" s="212"/>
      <c r="L30" s="212"/>
      <c r="M30" s="212" t="s">
        <v>280</v>
      </c>
      <c r="N30" s="212">
        <v>90</v>
      </c>
      <c r="O30" s="212" t="s">
        <v>126</v>
      </c>
      <c r="P30" s="212" t="s">
        <v>274</v>
      </c>
      <c r="S30" s="5" t="s">
        <v>279</v>
      </c>
      <c r="U30" s="5" t="s">
        <v>274</v>
      </c>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row>
  </sheetData>
  <hyperlinks>
    <hyperlink ref="S3" r:id="rId1"/>
    <hyperlink ref="U3" r:id="rId2"/>
    <hyperlink ref="K3" r:id="rId3"/>
    <hyperlink ref="P3" r:id="rId4"/>
    <hyperlink ref="S4" r:id="rId5"/>
    <hyperlink ref="T5" r:id="rId6" tooltip="contact by email" display="mailto:secr-marine@aegean.gr"/>
    <hyperlink ref="Q6" r:id="rId7" display="https://www.bio.auth.gr/users/yiangou"/>
    <hyperlink ref="K5" r:id="rId8"/>
    <hyperlink ref="P6" r:id="rId9"/>
    <hyperlink ref="S7" r:id="rId10" display="mailto:info@vet.auth.gr"/>
    <hyperlink ref="K9" r:id="rId11"/>
    <hyperlink ref="S9" r:id="rId12"/>
    <hyperlink ref="S14" r:id="rId13" display="eathan@vet.uth.gr -"/>
    <hyperlink ref="S13" r:id="rId14"/>
    <hyperlink ref="K13" r:id="rId15"/>
    <hyperlink ref="S17" r:id="rId16" display="stalex@ihu.gr"/>
    <hyperlink ref="T17" r:id="rId17" display="info@agro.ihu.gr  2310013452"/>
    <hyperlink ref="K11" r:id="rId18"/>
    <hyperlink ref="S18" r:id="rId19" display="javascript:;"/>
    <hyperlink ref="S19" r:id="rId20" display="javascript:;"/>
    <hyperlink ref="S21" r:id="rId21"/>
    <hyperlink ref="K22" r:id="rId22"/>
    <hyperlink ref="S22" r:id="rId23"/>
    <hyperlink ref="S28" r:id="rId24" display="2epal-serron@sch.gr/"/>
    <hyperlink ref="S23" r:id="rId25"/>
  </hyperlinks>
  <pageMargins left="0.70866141732283472" right="0.70866141732283472" top="0.74803149606299213" bottom="0.74803149606299213" header="0.31496062992125984" footer="0.31496062992125984"/>
  <pageSetup paperSize="8" scale="38" fitToHeight="41" orientation="landscape"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workbookViewId="0">
      <selection activeCell="D7" sqref="D7"/>
    </sheetView>
  </sheetViews>
  <sheetFormatPr defaultColWidth="15" defaultRowHeight="15"/>
  <cols>
    <col min="1" max="1" width="5.85546875" customWidth="1"/>
    <col min="2" max="2" width="26.28515625" customWidth="1"/>
    <col min="6" max="6" width="14.7109375" customWidth="1"/>
    <col min="7" max="7" width="8.28515625" bestFit="1" customWidth="1"/>
    <col min="8" max="8" width="13.85546875" customWidth="1"/>
    <col min="9" max="9" width="44.42578125" customWidth="1"/>
    <col min="11" max="11" width="26.28515625" customWidth="1"/>
    <col min="12" max="12" width="15.42578125" customWidth="1"/>
    <col min="13" max="14" width="16.42578125" customWidth="1"/>
    <col min="16" max="16" width="20.140625" customWidth="1"/>
    <col min="19" max="19" width="15.7109375" customWidth="1"/>
    <col min="20" max="20" width="38" customWidth="1"/>
    <col min="21" max="21" width="19.7109375" customWidth="1"/>
  </cols>
  <sheetData>
    <row r="1" spans="1:21" s="1" customFormat="1" ht="30">
      <c r="A1" s="14" t="s">
        <v>6</v>
      </c>
      <c r="B1" s="14"/>
      <c r="C1" s="14" t="s">
        <v>7</v>
      </c>
      <c r="D1" s="14"/>
      <c r="E1" s="14" t="s">
        <v>8</v>
      </c>
      <c r="F1" s="14"/>
      <c r="G1" s="14"/>
      <c r="H1" s="14" t="s">
        <v>9</v>
      </c>
      <c r="I1" s="14"/>
      <c r="J1" s="14"/>
      <c r="K1" s="14"/>
      <c r="L1" s="14"/>
      <c r="M1" s="14"/>
      <c r="N1" s="14"/>
      <c r="O1" s="14"/>
      <c r="P1" s="14"/>
      <c r="Q1" s="14"/>
      <c r="R1" s="14"/>
      <c r="S1" s="14"/>
      <c r="T1" s="14"/>
      <c r="U1" s="14" t="s">
        <v>2</v>
      </c>
    </row>
    <row r="2" spans="1:21" s="1" customFormat="1" ht="105">
      <c r="A2" s="14"/>
      <c r="B2" s="14" t="s">
        <v>11</v>
      </c>
      <c r="C2" s="14" t="s">
        <v>19</v>
      </c>
      <c r="D2" s="14" t="s">
        <v>12</v>
      </c>
      <c r="E2" s="14" t="s">
        <v>13</v>
      </c>
      <c r="F2" s="14" t="s">
        <v>4</v>
      </c>
      <c r="G2" s="14" t="s">
        <v>1</v>
      </c>
      <c r="H2" s="14" t="s">
        <v>20</v>
      </c>
      <c r="I2" s="14" t="s">
        <v>14</v>
      </c>
      <c r="J2" s="14" t="s">
        <v>29</v>
      </c>
      <c r="K2" s="14" t="s">
        <v>36</v>
      </c>
      <c r="L2" s="14" t="s">
        <v>40</v>
      </c>
      <c r="M2" s="14" t="s">
        <v>37</v>
      </c>
      <c r="N2" s="14" t="s">
        <v>41</v>
      </c>
      <c r="O2" s="14" t="s">
        <v>38</v>
      </c>
      <c r="P2" s="14" t="s">
        <v>35</v>
      </c>
      <c r="Q2" s="14" t="s">
        <v>15</v>
      </c>
      <c r="R2" s="14" t="s">
        <v>10</v>
      </c>
      <c r="S2" s="14" t="s">
        <v>16</v>
      </c>
      <c r="T2" s="14" t="s">
        <v>17</v>
      </c>
      <c r="U2" s="14" t="s">
        <v>3</v>
      </c>
    </row>
    <row r="3" spans="1:21" s="2" customFormat="1">
      <c r="A3" s="56">
        <v>2</v>
      </c>
      <c r="B3" s="102" t="s">
        <v>1278</v>
      </c>
      <c r="C3" s="203" t="s">
        <v>1279</v>
      </c>
      <c r="D3" s="203"/>
      <c r="E3" s="203"/>
      <c r="F3" s="203"/>
      <c r="G3" s="203"/>
      <c r="H3" s="203"/>
      <c r="I3" s="203"/>
      <c r="J3" s="203"/>
      <c r="K3" s="103"/>
      <c r="L3" s="102"/>
      <c r="M3" s="102"/>
      <c r="N3" s="102"/>
      <c r="O3" s="102"/>
      <c r="P3" s="104"/>
      <c r="Q3" s="102"/>
      <c r="R3" s="102"/>
      <c r="S3" s="104"/>
      <c r="T3" s="102"/>
      <c r="U3" s="105"/>
    </row>
    <row r="4" spans="1:21" s="95" customFormat="1">
      <c r="A4" s="56">
        <v>3</v>
      </c>
      <c r="B4" s="102" t="s">
        <v>1280</v>
      </c>
      <c r="C4" s="203"/>
      <c r="D4" s="203"/>
      <c r="E4" s="203"/>
      <c r="F4" s="203"/>
      <c r="G4" s="203"/>
      <c r="H4" s="203"/>
      <c r="I4" s="203"/>
      <c r="J4" s="203"/>
      <c r="K4" s="153"/>
      <c r="L4" s="153"/>
      <c r="M4" s="154"/>
      <c r="N4" s="154"/>
      <c r="O4" s="154"/>
      <c r="P4" s="154"/>
      <c r="Q4" s="102"/>
      <c r="R4" s="102"/>
      <c r="S4" s="104"/>
      <c r="T4" s="102"/>
      <c r="U4" s="105"/>
    </row>
    <row r="5" spans="1:21" s="13" customFormat="1">
      <c r="A5" s="56">
        <v>4</v>
      </c>
      <c r="B5" s="6" t="s">
        <v>1281</v>
      </c>
      <c r="C5" s="204" t="s">
        <v>1282</v>
      </c>
      <c r="D5" s="205"/>
      <c r="E5" s="205"/>
      <c r="F5" s="205"/>
      <c r="G5" s="205"/>
      <c r="H5" s="205"/>
      <c r="I5" s="205"/>
      <c r="J5" s="206"/>
      <c r="K5" s="104"/>
      <c r="L5" s="104"/>
      <c r="M5" s="104"/>
      <c r="N5" s="104"/>
      <c r="O5" s="104"/>
      <c r="P5" s="104"/>
      <c r="Q5" s="155"/>
      <c r="R5" s="155"/>
      <c r="S5" s="156"/>
      <c r="T5" s="157"/>
      <c r="U5" s="105"/>
    </row>
    <row r="6" spans="1:21" s="13" customFormat="1" ht="105">
      <c r="A6" s="56">
        <v>5</v>
      </c>
      <c r="B6" s="6" t="s">
        <v>1283</v>
      </c>
      <c r="C6" s="9" t="s">
        <v>5</v>
      </c>
      <c r="D6" s="12" t="s">
        <v>21</v>
      </c>
      <c r="E6" s="9" t="s">
        <v>18</v>
      </c>
      <c r="F6" s="9" t="s">
        <v>1284</v>
      </c>
      <c r="G6" s="6" t="s">
        <v>287</v>
      </c>
      <c r="H6" s="9" t="s">
        <v>804</v>
      </c>
      <c r="I6" s="158" t="s">
        <v>1285</v>
      </c>
      <c r="J6" s="6"/>
      <c r="K6" s="11"/>
      <c r="L6" s="159" t="s">
        <v>440</v>
      </c>
      <c r="M6" s="11"/>
      <c r="N6" s="159" t="s">
        <v>1286</v>
      </c>
      <c r="O6" s="91" t="s">
        <v>1287</v>
      </c>
      <c r="P6" s="11" t="s">
        <v>1288</v>
      </c>
      <c r="Q6" s="9" t="s">
        <v>1289</v>
      </c>
      <c r="R6" s="9"/>
      <c r="S6" s="23" t="s">
        <v>1290</v>
      </c>
      <c r="T6" s="110"/>
      <c r="U6" s="160" t="s">
        <v>1291</v>
      </c>
    </row>
    <row r="7" spans="1:21" s="95" customFormat="1" ht="165">
      <c r="A7" s="56">
        <v>6</v>
      </c>
      <c r="B7" s="6" t="s">
        <v>1292</v>
      </c>
      <c r="C7" s="9" t="s">
        <v>1293</v>
      </c>
      <c r="D7" s="12" t="s">
        <v>169</v>
      </c>
      <c r="E7" s="9" t="s">
        <v>18</v>
      </c>
      <c r="F7" s="6" t="s">
        <v>1294</v>
      </c>
      <c r="G7" s="6" t="s">
        <v>287</v>
      </c>
      <c r="H7" s="9" t="s">
        <v>606</v>
      </c>
      <c r="I7" s="6" t="s">
        <v>1295</v>
      </c>
      <c r="J7" s="6" t="s">
        <v>1296</v>
      </c>
      <c r="K7" s="11" t="s">
        <v>1297</v>
      </c>
      <c r="L7" s="6" t="s">
        <v>1296</v>
      </c>
      <c r="M7" s="6"/>
      <c r="N7" s="6"/>
      <c r="O7" s="91" t="s">
        <v>1287</v>
      </c>
      <c r="P7" s="11"/>
      <c r="Q7" s="16" t="s">
        <v>1298</v>
      </c>
      <c r="R7" s="16" t="s">
        <v>1299</v>
      </c>
      <c r="S7" s="41" t="s">
        <v>1300</v>
      </c>
      <c r="T7" s="161" t="s">
        <v>1301</v>
      </c>
      <c r="U7" s="162" t="s">
        <v>1297</v>
      </c>
    </row>
    <row r="8" spans="1:21" s="95" customFormat="1" ht="105">
      <c r="A8" s="56">
        <v>7</v>
      </c>
      <c r="B8" s="163" t="s">
        <v>1302</v>
      </c>
      <c r="C8" s="9" t="s">
        <v>1293</v>
      </c>
      <c r="D8" s="12" t="s">
        <v>169</v>
      </c>
      <c r="E8" s="9" t="s">
        <v>18</v>
      </c>
      <c r="F8" s="6" t="s">
        <v>1294</v>
      </c>
      <c r="G8" s="6" t="s">
        <v>287</v>
      </c>
      <c r="H8" s="9" t="s">
        <v>1176</v>
      </c>
      <c r="I8" s="7" t="s">
        <v>1303</v>
      </c>
      <c r="J8" s="6" t="s">
        <v>1296</v>
      </c>
      <c r="K8" s="11" t="s">
        <v>1297</v>
      </c>
      <c r="L8" s="6" t="s">
        <v>1296</v>
      </c>
      <c r="M8" s="164"/>
      <c r="N8" s="7"/>
      <c r="O8" s="91" t="s">
        <v>1287</v>
      </c>
      <c r="P8" s="58"/>
      <c r="Q8" s="16" t="s">
        <v>1298</v>
      </c>
      <c r="R8" s="16" t="s">
        <v>1299</v>
      </c>
      <c r="S8" s="41" t="s">
        <v>1300</v>
      </c>
      <c r="T8" s="161" t="s">
        <v>1304</v>
      </c>
      <c r="U8" s="162" t="s">
        <v>1297</v>
      </c>
    </row>
    <row r="9" spans="1:21" s="13" customFormat="1">
      <c r="A9" s="56">
        <v>9</v>
      </c>
      <c r="B9" s="9"/>
      <c r="C9" s="9"/>
      <c r="D9" s="12"/>
      <c r="E9" s="9"/>
      <c r="F9" s="6"/>
      <c r="G9" s="6"/>
      <c r="H9" s="9"/>
      <c r="I9" s="9"/>
      <c r="J9" s="9"/>
      <c r="K9" s="11"/>
      <c r="L9" s="11"/>
      <c r="M9" s="9"/>
      <c r="N9" s="9"/>
      <c r="O9" s="9"/>
      <c r="P9" s="11"/>
      <c r="Q9" s="7"/>
      <c r="R9" s="9"/>
      <c r="S9" s="10"/>
      <c r="T9" s="113"/>
      <c r="U9" s="61"/>
    </row>
    <row r="10" spans="1:21" s="95" customFormat="1">
      <c r="A10" s="56">
        <v>10</v>
      </c>
      <c r="B10" s="9"/>
      <c r="C10" s="9"/>
      <c r="D10" s="6"/>
      <c r="E10" s="6"/>
      <c r="F10" s="9"/>
      <c r="G10" s="6"/>
      <c r="H10" s="9"/>
      <c r="I10" s="9"/>
      <c r="J10" s="6"/>
      <c r="K10" s="4"/>
      <c r="L10" s="4"/>
      <c r="M10" s="4"/>
      <c r="N10" s="4"/>
      <c r="O10" s="4"/>
      <c r="P10" s="4"/>
      <c r="Q10" s="9"/>
      <c r="R10" s="9"/>
      <c r="S10" s="10"/>
      <c r="T10" s="62"/>
      <c r="U10" s="49"/>
    </row>
  </sheetData>
  <mergeCells count="2">
    <mergeCell ref="C3:J4"/>
    <mergeCell ref="C5:J5"/>
  </mergeCells>
  <hyperlinks>
    <hyperlink ref="S6" r:id="rId1"/>
    <hyperlink ref="S7" r:id="rId2"/>
    <hyperlink ref="S8"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zoomScale="60" zoomScaleNormal="60" workbookViewId="0">
      <pane xSplit="2" ySplit="3" topLeftCell="C4" activePane="bottomRight" state="frozen"/>
      <selection pane="topRight" activeCell="C1" sqref="C1"/>
      <selection pane="bottomLeft" activeCell="A4" sqref="A4"/>
      <selection pane="bottomRight" activeCell="B24" sqref="B24:M24"/>
    </sheetView>
  </sheetViews>
  <sheetFormatPr defaultColWidth="8.85546875" defaultRowHeight="15"/>
  <cols>
    <col min="6" max="6" width="12.42578125" customWidth="1"/>
    <col min="7" max="7" width="15"/>
    <col min="8" max="8" width="13.85546875" customWidth="1"/>
    <col min="9" max="9" width="45.42578125" customWidth="1"/>
    <col min="10" max="10" width="15"/>
    <col min="11" max="11" width="28.42578125" customWidth="1"/>
    <col min="12" max="12" width="15.42578125" customWidth="1"/>
    <col min="13" max="13" width="47" customWidth="1"/>
    <col min="14" max="14" width="16.42578125" customWidth="1"/>
    <col min="15" max="18" width="15"/>
    <col min="19" max="19" width="15.7109375" customWidth="1"/>
    <col min="20" max="20" width="20.7109375" customWidth="1"/>
    <col min="21" max="21" width="19.7109375" customWidth="1"/>
  </cols>
  <sheetData>
    <row r="1" spans="1:21" ht="45">
      <c r="A1" s="14" t="s">
        <v>6</v>
      </c>
      <c r="B1" s="14"/>
      <c r="C1" s="14" t="s">
        <v>7</v>
      </c>
      <c r="D1" s="14"/>
      <c r="E1" s="14" t="s">
        <v>8</v>
      </c>
      <c r="F1" s="14"/>
      <c r="G1" s="14"/>
      <c r="H1" s="14" t="s">
        <v>9</v>
      </c>
      <c r="I1" s="14"/>
      <c r="J1" s="14"/>
      <c r="K1" s="14"/>
      <c r="L1" s="14"/>
      <c r="M1" s="14"/>
      <c r="N1" s="14"/>
      <c r="O1" s="14"/>
      <c r="P1" s="14"/>
      <c r="Q1" s="14"/>
      <c r="R1" s="14"/>
      <c r="S1" s="14"/>
      <c r="T1" s="14"/>
      <c r="U1" s="14" t="s">
        <v>2</v>
      </c>
    </row>
    <row r="2" spans="1:21" ht="81" customHeight="1">
      <c r="A2" s="14"/>
      <c r="B2" s="14" t="s">
        <v>11</v>
      </c>
      <c r="C2" s="14" t="s">
        <v>19</v>
      </c>
      <c r="D2" s="14" t="s">
        <v>12</v>
      </c>
      <c r="E2" s="14" t="s">
        <v>13</v>
      </c>
      <c r="F2" s="14" t="s">
        <v>4</v>
      </c>
      <c r="G2" s="14" t="s">
        <v>1</v>
      </c>
      <c r="H2" s="14" t="s">
        <v>20</v>
      </c>
      <c r="I2" s="14" t="s">
        <v>14</v>
      </c>
      <c r="J2" s="14" t="s">
        <v>29</v>
      </c>
      <c r="K2" s="14" t="s">
        <v>36</v>
      </c>
      <c r="L2" s="14" t="s">
        <v>40</v>
      </c>
      <c r="M2" s="14" t="s">
        <v>37</v>
      </c>
      <c r="N2" s="14" t="s">
        <v>41</v>
      </c>
      <c r="O2" s="14" t="s">
        <v>38</v>
      </c>
      <c r="P2" s="14" t="s">
        <v>35</v>
      </c>
      <c r="Q2" s="14" t="s">
        <v>15</v>
      </c>
      <c r="R2" s="14" t="s">
        <v>10</v>
      </c>
      <c r="S2" s="14" t="s">
        <v>16</v>
      </c>
      <c r="T2" s="14" t="s">
        <v>17</v>
      </c>
      <c r="U2" s="14" t="s">
        <v>3</v>
      </c>
    </row>
    <row r="3" spans="1:21">
      <c r="A3" s="183" t="s">
        <v>282</v>
      </c>
      <c r="B3" s="184"/>
      <c r="C3" s="184"/>
      <c r="D3" s="184"/>
      <c r="E3" s="184"/>
      <c r="F3" s="184"/>
      <c r="G3" s="184"/>
      <c r="H3" s="184"/>
      <c r="I3" s="184"/>
      <c r="J3" s="184"/>
      <c r="K3" s="184"/>
      <c r="L3" s="184"/>
      <c r="M3" s="184"/>
      <c r="N3" s="184"/>
      <c r="O3" s="184"/>
      <c r="P3" s="184"/>
      <c r="Q3" s="184"/>
      <c r="R3" s="184"/>
      <c r="S3" s="184"/>
      <c r="T3" s="184"/>
      <c r="U3" s="185"/>
    </row>
    <row r="4" spans="1:21" ht="90">
      <c r="A4" s="19">
        <v>1</v>
      </c>
      <c r="B4" s="26" t="s">
        <v>283</v>
      </c>
      <c r="C4" s="7" t="s">
        <v>284</v>
      </c>
      <c r="D4" s="21" t="s">
        <v>21</v>
      </c>
      <c r="E4" s="7" t="s">
        <v>285</v>
      </c>
      <c r="F4" s="19" t="s">
        <v>286</v>
      </c>
      <c r="G4" s="19" t="s">
        <v>287</v>
      </c>
      <c r="H4" s="19">
        <v>5</v>
      </c>
      <c r="I4" s="19" t="s">
        <v>288</v>
      </c>
      <c r="J4" s="7"/>
      <c r="K4" s="7"/>
      <c r="L4" s="7"/>
      <c r="M4" s="21" t="s">
        <v>289</v>
      </c>
      <c r="N4" s="7" t="s">
        <v>254</v>
      </c>
      <c r="O4" s="27" t="s">
        <v>290</v>
      </c>
      <c r="P4" s="10" t="s">
        <v>291</v>
      </c>
      <c r="Q4" s="7" t="s">
        <v>292</v>
      </c>
      <c r="R4" s="7" t="s">
        <v>293</v>
      </c>
      <c r="S4" s="23" t="s">
        <v>294</v>
      </c>
      <c r="T4" s="7"/>
      <c r="U4" s="10"/>
    </row>
    <row r="5" spans="1:21" ht="105">
      <c r="A5" s="19">
        <f>A4+1</f>
        <v>2</v>
      </c>
      <c r="B5" s="26" t="s">
        <v>295</v>
      </c>
      <c r="C5" s="7" t="s">
        <v>284</v>
      </c>
      <c r="D5" s="7" t="s">
        <v>21</v>
      </c>
      <c r="E5" s="7" t="s">
        <v>18</v>
      </c>
      <c r="F5" s="28" t="s">
        <v>296</v>
      </c>
      <c r="G5" s="19" t="s">
        <v>287</v>
      </c>
      <c r="H5" s="19">
        <v>5</v>
      </c>
      <c r="I5" s="19" t="s">
        <v>297</v>
      </c>
      <c r="J5" s="7"/>
      <c r="K5" s="7"/>
      <c r="L5" s="7"/>
      <c r="M5" s="19" t="s">
        <v>298</v>
      </c>
      <c r="N5" s="7" t="s">
        <v>254</v>
      </c>
      <c r="O5" s="27" t="s">
        <v>290</v>
      </c>
      <c r="P5" s="10" t="s">
        <v>299</v>
      </c>
      <c r="Q5" s="7"/>
      <c r="R5" s="7"/>
      <c r="S5" s="7"/>
      <c r="T5" s="7"/>
      <c r="U5" s="7"/>
    </row>
    <row r="6" spans="1:21" ht="105">
      <c r="A6" s="19">
        <f t="shared" ref="A6:A18" si="0">A5+1</f>
        <v>3</v>
      </c>
      <c r="B6" s="26" t="s">
        <v>300</v>
      </c>
      <c r="C6" s="7" t="s">
        <v>284</v>
      </c>
      <c r="D6" s="7" t="s">
        <v>21</v>
      </c>
      <c r="E6" s="7" t="s">
        <v>18</v>
      </c>
      <c r="F6" s="7" t="s">
        <v>301</v>
      </c>
      <c r="G6" s="7" t="s">
        <v>287</v>
      </c>
      <c r="H6" s="19">
        <v>5</v>
      </c>
      <c r="I6" s="19" t="s">
        <v>302</v>
      </c>
      <c r="J6" s="7"/>
      <c r="K6" s="7"/>
      <c r="L6" s="7"/>
      <c r="M6" s="21" t="s">
        <v>303</v>
      </c>
      <c r="N6" s="7" t="s">
        <v>254</v>
      </c>
      <c r="O6" s="27" t="s">
        <v>290</v>
      </c>
      <c r="P6" s="10" t="s">
        <v>304</v>
      </c>
      <c r="Q6" s="7"/>
      <c r="R6" s="7"/>
      <c r="S6" s="7"/>
      <c r="T6" s="7"/>
      <c r="U6" s="7"/>
    </row>
    <row r="7" spans="1:21" ht="165">
      <c r="A7" s="19">
        <f t="shared" si="0"/>
        <v>4</v>
      </c>
      <c r="B7" s="26" t="s">
        <v>305</v>
      </c>
      <c r="C7" s="7" t="s">
        <v>284</v>
      </c>
      <c r="D7" s="7" t="s">
        <v>21</v>
      </c>
      <c r="E7" s="7" t="s">
        <v>18</v>
      </c>
      <c r="F7" s="29" t="s">
        <v>306</v>
      </c>
      <c r="G7" s="7" t="s">
        <v>287</v>
      </c>
      <c r="H7" s="19">
        <v>5</v>
      </c>
      <c r="I7" s="19" t="s">
        <v>307</v>
      </c>
      <c r="J7" s="7"/>
      <c r="K7" s="7"/>
      <c r="L7" s="7"/>
      <c r="M7" s="19" t="s">
        <v>308</v>
      </c>
      <c r="N7" s="7" t="s">
        <v>254</v>
      </c>
      <c r="O7" s="27" t="s">
        <v>290</v>
      </c>
      <c r="P7" s="10" t="s">
        <v>309</v>
      </c>
      <c r="Q7" s="7"/>
      <c r="R7" s="7"/>
      <c r="S7" s="7"/>
      <c r="T7" s="7"/>
      <c r="U7" s="7"/>
    </row>
    <row r="8" spans="1:21" ht="75">
      <c r="A8" s="19">
        <f t="shared" si="0"/>
        <v>5</v>
      </c>
      <c r="B8" s="26" t="s">
        <v>310</v>
      </c>
      <c r="C8" s="7" t="s">
        <v>284</v>
      </c>
      <c r="D8" s="7" t="s">
        <v>21</v>
      </c>
      <c r="E8" s="7" t="s">
        <v>18</v>
      </c>
      <c r="F8" s="29" t="s">
        <v>311</v>
      </c>
      <c r="G8" s="7" t="s">
        <v>287</v>
      </c>
      <c r="H8" s="19">
        <v>5</v>
      </c>
      <c r="I8" s="19" t="s">
        <v>312</v>
      </c>
      <c r="J8" s="7"/>
      <c r="K8" s="7"/>
      <c r="L8" s="7"/>
      <c r="M8" s="19" t="s">
        <v>313</v>
      </c>
      <c r="N8" s="7" t="s">
        <v>254</v>
      </c>
      <c r="O8" s="27" t="s">
        <v>290</v>
      </c>
      <c r="P8" s="10" t="s">
        <v>314</v>
      </c>
      <c r="Q8" s="7"/>
      <c r="R8" s="7"/>
      <c r="S8" s="7"/>
      <c r="T8" s="7"/>
      <c r="U8" s="7"/>
    </row>
    <row r="9" spans="1:21" ht="225">
      <c r="A9" s="19">
        <f t="shared" si="0"/>
        <v>6</v>
      </c>
      <c r="B9" s="26" t="s">
        <v>315</v>
      </c>
      <c r="C9" s="7" t="s">
        <v>284</v>
      </c>
      <c r="D9" s="7" t="s">
        <v>21</v>
      </c>
      <c r="E9" s="7" t="s">
        <v>18</v>
      </c>
      <c r="F9" s="29" t="s">
        <v>316</v>
      </c>
      <c r="G9" s="7" t="s">
        <v>287</v>
      </c>
      <c r="H9" s="19">
        <v>5</v>
      </c>
      <c r="I9" s="19" t="s">
        <v>317</v>
      </c>
      <c r="J9" s="7"/>
      <c r="K9" s="7"/>
      <c r="L9" s="7"/>
      <c r="M9" s="19" t="s">
        <v>313</v>
      </c>
      <c r="N9" s="7" t="s">
        <v>254</v>
      </c>
      <c r="O9" s="27" t="s">
        <v>290</v>
      </c>
      <c r="P9" s="10" t="s">
        <v>318</v>
      </c>
      <c r="Q9" s="7"/>
      <c r="R9" s="7"/>
      <c r="S9" s="7"/>
      <c r="T9" s="7"/>
      <c r="U9" s="7"/>
    </row>
    <row r="10" spans="1:21" ht="76.5">
      <c r="A10" s="19">
        <f t="shared" si="0"/>
        <v>7</v>
      </c>
      <c r="B10" s="26" t="s">
        <v>319</v>
      </c>
      <c r="C10" s="7" t="s">
        <v>284</v>
      </c>
      <c r="D10" s="7" t="s">
        <v>21</v>
      </c>
      <c r="E10" s="7" t="s">
        <v>18</v>
      </c>
      <c r="F10" s="29" t="s">
        <v>320</v>
      </c>
      <c r="G10" s="7" t="s">
        <v>287</v>
      </c>
      <c r="H10" s="19">
        <v>5</v>
      </c>
      <c r="I10" s="19" t="s">
        <v>321</v>
      </c>
      <c r="J10" s="7"/>
      <c r="K10" s="7"/>
      <c r="L10" s="7"/>
      <c r="M10" s="19" t="s">
        <v>322</v>
      </c>
      <c r="N10" s="7" t="s">
        <v>254</v>
      </c>
      <c r="O10" s="27" t="s">
        <v>290</v>
      </c>
      <c r="P10" s="10" t="s">
        <v>323</v>
      </c>
      <c r="Q10" s="7"/>
      <c r="R10" s="7"/>
      <c r="S10" s="7"/>
      <c r="T10" s="7"/>
      <c r="U10" s="7"/>
    </row>
    <row r="11" spans="1:21" ht="90">
      <c r="A11" s="19">
        <f t="shared" si="0"/>
        <v>8</v>
      </c>
      <c r="B11" s="26" t="s">
        <v>324</v>
      </c>
      <c r="C11" s="7" t="s">
        <v>284</v>
      </c>
      <c r="D11" s="7" t="s">
        <v>21</v>
      </c>
      <c r="E11" s="7" t="s">
        <v>18</v>
      </c>
      <c r="F11" s="29" t="s">
        <v>325</v>
      </c>
      <c r="G11" s="7" t="s">
        <v>287</v>
      </c>
      <c r="H11" s="19">
        <v>5</v>
      </c>
      <c r="I11" s="19" t="s">
        <v>326</v>
      </c>
      <c r="J11" s="7"/>
      <c r="K11" s="7"/>
      <c r="L11" s="7"/>
      <c r="M11" s="19" t="s">
        <v>322</v>
      </c>
      <c r="N11" s="7" t="s">
        <v>254</v>
      </c>
      <c r="O11" s="27" t="s">
        <v>290</v>
      </c>
      <c r="P11" s="10" t="s">
        <v>327</v>
      </c>
      <c r="Q11" s="7"/>
      <c r="R11" s="7"/>
      <c r="S11" s="7"/>
      <c r="T11" s="7"/>
      <c r="U11" s="7"/>
    </row>
    <row r="12" spans="1:21" ht="105">
      <c r="A12" s="19">
        <f t="shared" si="0"/>
        <v>9</v>
      </c>
      <c r="B12" s="26" t="s">
        <v>328</v>
      </c>
      <c r="C12" s="7" t="s">
        <v>284</v>
      </c>
      <c r="D12" s="7" t="s">
        <v>21</v>
      </c>
      <c r="E12" s="7" t="s">
        <v>18</v>
      </c>
      <c r="F12" s="29" t="s">
        <v>329</v>
      </c>
      <c r="G12" s="7" t="s">
        <v>287</v>
      </c>
      <c r="H12" s="19">
        <v>5</v>
      </c>
      <c r="I12" s="19" t="s">
        <v>330</v>
      </c>
      <c r="J12" s="7"/>
      <c r="K12" s="7"/>
      <c r="L12" s="7"/>
      <c r="M12" s="21" t="s">
        <v>298</v>
      </c>
      <c r="N12" s="7" t="s">
        <v>254</v>
      </c>
      <c r="O12" s="27" t="s">
        <v>290</v>
      </c>
      <c r="P12" s="10" t="s">
        <v>331</v>
      </c>
      <c r="Q12" s="7"/>
      <c r="R12" s="7"/>
      <c r="S12" s="7"/>
      <c r="T12" s="7"/>
      <c r="U12" s="7"/>
    </row>
    <row r="13" spans="1:21" ht="135">
      <c r="A13" s="19">
        <f t="shared" si="0"/>
        <v>10</v>
      </c>
      <c r="B13" s="26" t="s">
        <v>332</v>
      </c>
      <c r="C13" s="7" t="s">
        <v>284</v>
      </c>
      <c r="D13" s="7" t="s">
        <v>21</v>
      </c>
      <c r="E13" s="7" t="s">
        <v>18</v>
      </c>
      <c r="F13" s="29" t="s">
        <v>333</v>
      </c>
      <c r="G13" s="7" t="s">
        <v>287</v>
      </c>
      <c r="H13" s="19">
        <v>5</v>
      </c>
      <c r="I13" s="19" t="s">
        <v>334</v>
      </c>
      <c r="J13" s="7"/>
      <c r="K13" s="7"/>
      <c r="L13" s="7"/>
      <c r="M13" s="21" t="s">
        <v>298</v>
      </c>
      <c r="N13" s="7" t="s">
        <v>254</v>
      </c>
      <c r="O13" s="27" t="s">
        <v>290</v>
      </c>
      <c r="P13" s="10" t="s">
        <v>335</v>
      </c>
      <c r="Q13" s="7"/>
      <c r="R13" s="7"/>
      <c r="S13" s="7"/>
      <c r="T13" s="7"/>
      <c r="U13" s="7"/>
    </row>
    <row r="14" spans="1:21" ht="75">
      <c r="A14" s="19">
        <f t="shared" si="0"/>
        <v>11</v>
      </c>
      <c r="B14" s="26" t="s">
        <v>336</v>
      </c>
      <c r="C14" s="7" t="s">
        <v>284</v>
      </c>
      <c r="D14" s="7" t="s">
        <v>21</v>
      </c>
      <c r="E14" s="7" t="s">
        <v>285</v>
      </c>
      <c r="F14" s="29" t="s">
        <v>337</v>
      </c>
      <c r="G14" s="7" t="s">
        <v>287</v>
      </c>
      <c r="H14" s="19">
        <v>5</v>
      </c>
      <c r="I14" s="19" t="s">
        <v>338</v>
      </c>
      <c r="J14" s="7"/>
      <c r="K14" s="7"/>
      <c r="L14" s="7"/>
      <c r="M14" s="19" t="s">
        <v>339</v>
      </c>
      <c r="N14" s="7" t="s">
        <v>254</v>
      </c>
      <c r="O14" s="27" t="s">
        <v>290</v>
      </c>
      <c r="P14" s="10" t="s">
        <v>340</v>
      </c>
      <c r="Q14" s="7"/>
      <c r="R14" s="7"/>
      <c r="S14" s="7"/>
      <c r="T14" s="7"/>
      <c r="U14" s="7"/>
    </row>
    <row r="15" spans="1:21" ht="135">
      <c r="A15" s="19">
        <f t="shared" si="0"/>
        <v>12</v>
      </c>
      <c r="B15" s="26" t="s">
        <v>341</v>
      </c>
      <c r="C15" s="7" t="s">
        <v>342</v>
      </c>
      <c r="D15" s="7" t="s">
        <v>343</v>
      </c>
      <c r="E15" s="7" t="s">
        <v>285</v>
      </c>
      <c r="F15" s="7" t="s">
        <v>344</v>
      </c>
      <c r="G15" s="7" t="s">
        <v>287</v>
      </c>
      <c r="H15" s="19">
        <v>5</v>
      </c>
      <c r="I15" s="19" t="s">
        <v>345</v>
      </c>
      <c r="J15" s="7"/>
      <c r="K15" s="7"/>
      <c r="L15" s="7"/>
      <c r="M15" s="19" t="s">
        <v>298</v>
      </c>
      <c r="N15" s="7" t="s">
        <v>254</v>
      </c>
      <c r="O15" s="27" t="s">
        <v>290</v>
      </c>
      <c r="P15" s="10" t="s">
        <v>346</v>
      </c>
      <c r="Q15" s="7"/>
      <c r="R15" s="7"/>
      <c r="S15" s="7"/>
      <c r="T15" s="7"/>
      <c r="U15" s="7"/>
    </row>
    <row r="16" spans="1:21" ht="255">
      <c r="A16" s="19">
        <f t="shared" si="0"/>
        <v>13</v>
      </c>
      <c r="B16" s="26" t="s">
        <v>347</v>
      </c>
      <c r="C16" s="7" t="s">
        <v>5</v>
      </c>
      <c r="D16" s="7" t="s">
        <v>21</v>
      </c>
      <c r="E16" s="7" t="s">
        <v>18</v>
      </c>
      <c r="F16" s="7" t="s">
        <v>329</v>
      </c>
      <c r="G16" s="7" t="s">
        <v>287</v>
      </c>
      <c r="H16" s="19">
        <v>5</v>
      </c>
      <c r="I16" s="19" t="s">
        <v>348</v>
      </c>
      <c r="J16" s="7"/>
      <c r="K16" s="7"/>
      <c r="L16" s="7" t="s">
        <v>349</v>
      </c>
      <c r="M16" s="19" t="s">
        <v>350</v>
      </c>
      <c r="N16" s="7" t="s">
        <v>349</v>
      </c>
      <c r="O16" s="27" t="s">
        <v>290</v>
      </c>
      <c r="P16" s="10" t="s">
        <v>351</v>
      </c>
      <c r="Q16" s="7" t="s">
        <v>352</v>
      </c>
      <c r="R16" s="7" t="s">
        <v>353</v>
      </c>
      <c r="S16" s="7" t="s">
        <v>354</v>
      </c>
      <c r="T16" s="7"/>
      <c r="U16" s="7"/>
    </row>
    <row r="17" spans="1:21" ht="390">
      <c r="A17" s="19">
        <f t="shared" si="0"/>
        <v>14</v>
      </c>
      <c r="B17" s="26" t="s">
        <v>347</v>
      </c>
      <c r="C17" s="7" t="s">
        <v>5</v>
      </c>
      <c r="D17" s="7" t="s">
        <v>21</v>
      </c>
      <c r="E17" s="7" t="s">
        <v>18</v>
      </c>
      <c r="F17" s="7" t="s">
        <v>329</v>
      </c>
      <c r="G17" s="7" t="s">
        <v>287</v>
      </c>
      <c r="H17" s="19">
        <v>5</v>
      </c>
      <c r="I17" s="19" t="s">
        <v>355</v>
      </c>
      <c r="J17" s="7"/>
      <c r="K17" s="7"/>
      <c r="L17" s="7" t="s">
        <v>349</v>
      </c>
      <c r="M17" s="19" t="s">
        <v>356</v>
      </c>
      <c r="N17" s="7" t="s">
        <v>349</v>
      </c>
      <c r="O17" s="27" t="s">
        <v>290</v>
      </c>
      <c r="P17" s="10" t="s">
        <v>357</v>
      </c>
      <c r="Q17" s="7"/>
      <c r="R17" s="7"/>
      <c r="S17" s="7"/>
      <c r="T17" s="7"/>
      <c r="U17" s="7"/>
    </row>
    <row r="18" spans="1:21" ht="240">
      <c r="A18" s="19">
        <f t="shared" si="0"/>
        <v>15</v>
      </c>
      <c r="B18" s="26" t="s">
        <v>358</v>
      </c>
      <c r="C18" s="7" t="s">
        <v>168</v>
      </c>
      <c r="D18" s="7" t="s">
        <v>359</v>
      </c>
      <c r="E18" s="7" t="s">
        <v>285</v>
      </c>
      <c r="F18" s="7" t="s">
        <v>360</v>
      </c>
      <c r="G18" s="7" t="s">
        <v>287</v>
      </c>
      <c r="H18" s="19">
        <v>5</v>
      </c>
      <c r="I18" s="19" t="s">
        <v>361</v>
      </c>
      <c r="J18" s="7"/>
      <c r="K18" s="7" t="s">
        <v>362</v>
      </c>
      <c r="L18" s="7"/>
      <c r="M18" s="19" t="s">
        <v>363</v>
      </c>
      <c r="N18" s="7"/>
      <c r="O18" s="27" t="s">
        <v>290</v>
      </c>
      <c r="P18" s="10" t="s">
        <v>364</v>
      </c>
      <c r="Q18" s="7" t="s">
        <v>365</v>
      </c>
      <c r="R18" s="7" t="s">
        <v>366</v>
      </c>
      <c r="S18" s="23" t="s">
        <v>367</v>
      </c>
      <c r="T18" s="7"/>
      <c r="U18" s="7"/>
    </row>
    <row r="19" spans="1:21">
      <c r="A19" s="186" t="s">
        <v>368</v>
      </c>
      <c r="B19" s="187"/>
      <c r="C19" s="187"/>
      <c r="D19" s="187"/>
      <c r="E19" s="187"/>
      <c r="F19" s="187"/>
      <c r="G19" s="187"/>
      <c r="H19" s="187"/>
      <c r="I19" s="187"/>
      <c r="J19" s="187"/>
      <c r="K19" s="187"/>
      <c r="L19" s="187"/>
      <c r="M19" s="187"/>
      <c r="N19" s="187"/>
      <c r="O19" s="187"/>
      <c r="P19" s="187"/>
      <c r="Q19" s="187"/>
      <c r="R19" s="187"/>
      <c r="S19" s="187"/>
      <c r="T19" s="187"/>
      <c r="U19" s="188"/>
    </row>
    <row r="20" spans="1:21" ht="120">
      <c r="A20" s="21">
        <f>A18+1</f>
        <v>16</v>
      </c>
      <c r="B20" s="21" t="s">
        <v>369</v>
      </c>
      <c r="C20" s="22" t="s">
        <v>5</v>
      </c>
      <c r="D20" s="22" t="s">
        <v>21</v>
      </c>
      <c r="E20" s="22" t="s">
        <v>18</v>
      </c>
      <c r="F20" s="21" t="s">
        <v>370</v>
      </c>
      <c r="G20" s="21" t="s">
        <v>287</v>
      </c>
      <c r="H20" s="22">
        <v>6</v>
      </c>
      <c r="I20" s="21" t="s">
        <v>371</v>
      </c>
      <c r="J20" s="21"/>
      <c r="K20" s="21"/>
      <c r="L20" s="21"/>
      <c r="M20" s="21" t="s">
        <v>372</v>
      </c>
      <c r="N20" s="21" t="s">
        <v>373</v>
      </c>
      <c r="O20" s="21" t="s">
        <v>290</v>
      </c>
      <c r="P20" s="23" t="s">
        <v>374</v>
      </c>
      <c r="Q20" s="21" t="s">
        <v>375</v>
      </c>
      <c r="R20" s="21" t="s">
        <v>376</v>
      </c>
      <c r="S20" s="23" t="s">
        <v>377</v>
      </c>
      <c r="T20" s="21" t="s">
        <v>378</v>
      </c>
      <c r="U20" s="25" t="s">
        <v>379</v>
      </c>
    </row>
    <row r="21" spans="1:21">
      <c r="A21" s="189" t="s">
        <v>380</v>
      </c>
      <c r="B21" s="190"/>
      <c r="C21" s="190"/>
      <c r="D21" s="190"/>
      <c r="E21" s="190"/>
      <c r="F21" s="190"/>
      <c r="G21" s="190"/>
      <c r="H21" s="190"/>
      <c r="I21" s="190"/>
      <c r="J21" s="190"/>
      <c r="K21" s="190"/>
      <c r="L21" s="190"/>
      <c r="M21" s="190"/>
      <c r="N21" s="190"/>
      <c r="O21" s="190"/>
      <c r="P21" s="190"/>
      <c r="Q21" s="190"/>
      <c r="R21" s="190"/>
      <c r="S21" s="190"/>
      <c r="T21" s="190"/>
      <c r="U21" s="191"/>
    </row>
    <row r="22" spans="1:21" ht="120">
      <c r="A22" s="21">
        <f>A20+1</f>
        <v>17</v>
      </c>
      <c r="B22" s="21" t="s">
        <v>381</v>
      </c>
      <c r="C22" s="22" t="s">
        <v>5</v>
      </c>
      <c r="D22" s="22" t="s">
        <v>21</v>
      </c>
      <c r="E22" s="22" t="s">
        <v>18</v>
      </c>
      <c r="F22" s="21" t="s">
        <v>370</v>
      </c>
      <c r="G22" s="21" t="s">
        <v>287</v>
      </c>
      <c r="H22" s="22">
        <v>6</v>
      </c>
      <c r="I22" s="21"/>
      <c r="J22" s="21"/>
      <c r="K22" s="24"/>
      <c r="L22" s="24"/>
      <c r="M22" s="21" t="s">
        <v>382</v>
      </c>
      <c r="N22" s="21" t="s">
        <v>373</v>
      </c>
      <c r="O22" s="30" t="s">
        <v>290</v>
      </c>
      <c r="P22" s="24" t="s">
        <v>383</v>
      </c>
      <c r="Q22" s="31" t="s">
        <v>384</v>
      </c>
      <c r="R22" s="31" t="s">
        <v>385</v>
      </c>
      <c r="S22" s="4" t="s">
        <v>386</v>
      </c>
      <c r="T22" s="32" t="s">
        <v>387</v>
      </c>
      <c r="U22" s="33"/>
    </row>
    <row r="23" spans="1:21" ht="120">
      <c r="A23" s="21">
        <f t="shared" ref="A23:A50" si="1">A22+1</f>
        <v>18</v>
      </c>
      <c r="B23" s="21" t="s">
        <v>381</v>
      </c>
      <c r="C23" s="22" t="s">
        <v>5</v>
      </c>
      <c r="D23" s="22" t="s">
        <v>21</v>
      </c>
      <c r="E23" s="22" t="s">
        <v>18</v>
      </c>
      <c r="F23" s="21" t="s">
        <v>388</v>
      </c>
      <c r="G23" s="21" t="s">
        <v>287</v>
      </c>
      <c r="H23" s="22">
        <v>6</v>
      </c>
      <c r="I23" s="21"/>
      <c r="J23" s="21"/>
      <c r="K23" s="24"/>
      <c r="L23" s="24"/>
      <c r="M23" s="21" t="s">
        <v>389</v>
      </c>
      <c r="N23" s="21" t="s">
        <v>373</v>
      </c>
      <c r="O23" s="30" t="s">
        <v>290</v>
      </c>
      <c r="P23" s="24" t="s">
        <v>383</v>
      </c>
      <c r="Q23" s="22" t="s">
        <v>390</v>
      </c>
      <c r="R23" s="22" t="s">
        <v>391</v>
      </c>
      <c r="S23" s="23" t="s">
        <v>392</v>
      </c>
      <c r="T23" s="32"/>
      <c r="U23" s="33"/>
    </row>
    <row r="24" spans="1:21" ht="120">
      <c r="A24" s="21">
        <f t="shared" si="1"/>
        <v>19</v>
      </c>
      <c r="B24" s="215" t="s">
        <v>381</v>
      </c>
      <c r="C24" s="215" t="s">
        <v>5</v>
      </c>
      <c r="D24" s="215" t="s">
        <v>21</v>
      </c>
      <c r="E24" s="215" t="s">
        <v>18</v>
      </c>
      <c r="F24" s="215" t="s">
        <v>388</v>
      </c>
      <c r="G24" s="215" t="s">
        <v>287</v>
      </c>
      <c r="H24" s="215">
        <v>6</v>
      </c>
      <c r="I24" s="215"/>
      <c r="J24" s="215"/>
      <c r="K24" s="216"/>
      <c r="L24" s="216"/>
      <c r="M24" s="215" t="s">
        <v>393</v>
      </c>
      <c r="N24" s="21" t="s">
        <v>373</v>
      </c>
      <c r="O24" s="30" t="s">
        <v>290</v>
      </c>
      <c r="P24" s="24" t="s">
        <v>383</v>
      </c>
      <c r="Q24" s="22" t="s">
        <v>394</v>
      </c>
      <c r="R24" s="22"/>
      <c r="S24" s="24" t="s">
        <v>395</v>
      </c>
      <c r="T24" s="22"/>
      <c r="U24" s="34"/>
    </row>
    <row r="25" spans="1:21">
      <c r="A25" s="192" t="s">
        <v>396</v>
      </c>
      <c r="B25" s="193"/>
      <c r="C25" s="193"/>
      <c r="D25" s="193"/>
      <c r="E25" s="193"/>
      <c r="F25" s="193"/>
      <c r="G25" s="193"/>
      <c r="H25" s="193"/>
      <c r="I25" s="193"/>
      <c r="J25" s="193"/>
      <c r="K25" s="193"/>
      <c r="L25" s="193"/>
      <c r="M25" s="193"/>
      <c r="N25" s="193"/>
      <c r="O25" s="193"/>
      <c r="P25" s="193"/>
      <c r="Q25" s="193"/>
      <c r="R25" s="193"/>
      <c r="S25" s="193"/>
      <c r="T25" s="193"/>
      <c r="U25" s="194"/>
    </row>
    <row r="26" spans="1:21" ht="195">
      <c r="A26" s="21">
        <f>A24+1</f>
        <v>20</v>
      </c>
      <c r="B26" s="21" t="s">
        <v>381</v>
      </c>
      <c r="C26" s="22" t="s">
        <v>5</v>
      </c>
      <c r="D26" s="22" t="s">
        <v>21</v>
      </c>
      <c r="E26" s="22" t="s">
        <v>18</v>
      </c>
      <c r="F26" s="21" t="s">
        <v>370</v>
      </c>
      <c r="G26" s="21" t="s">
        <v>287</v>
      </c>
      <c r="H26" s="22">
        <v>6</v>
      </c>
      <c r="I26" s="21"/>
      <c r="J26" s="22"/>
      <c r="K26" s="35" t="s">
        <v>397</v>
      </c>
      <c r="L26" s="35" t="s">
        <v>254</v>
      </c>
      <c r="M26" s="21" t="s">
        <v>398</v>
      </c>
      <c r="N26" s="21" t="s">
        <v>349</v>
      </c>
      <c r="O26" s="30" t="s">
        <v>290</v>
      </c>
      <c r="P26" s="24" t="s">
        <v>399</v>
      </c>
      <c r="Q26" s="22" t="s">
        <v>400</v>
      </c>
      <c r="R26" s="22"/>
      <c r="S26" s="23" t="s">
        <v>401</v>
      </c>
      <c r="T26" s="22"/>
      <c r="U26" s="34"/>
    </row>
    <row r="27" spans="1:21" ht="165">
      <c r="A27" s="21">
        <f>A26+1</f>
        <v>21</v>
      </c>
      <c r="B27" s="21" t="s">
        <v>369</v>
      </c>
      <c r="C27" s="22" t="s">
        <v>5</v>
      </c>
      <c r="D27" s="22" t="s">
        <v>21</v>
      </c>
      <c r="E27" s="22" t="s">
        <v>18</v>
      </c>
      <c r="F27" s="21" t="s">
        <v>370</v>
      </c>
      <c r="G27" s="21" t="s">
        <v>287</v>
      </c>
      <c r="H27" s="22">
        <v>6</v>
      </c>
      <c r="I27" s="21" t="s">
        <v>402</v>
      </c>
      <c r="J27" s="22"/>
      <c r="K27" s="35" t="s">
        <v>403</v>
      </c>
      <c r="L27" s="35" t="s">
        <v>254</v>
      </c>
      <c r="M27" s="22" t="s">
        <v>404</v>
      </c>
      <c r="N27" s="21" t="s">
        <v>349</v>
      </c>
      <c r="O27" s="30" t="s">
        <v>290</v>
      </c>
      <c r="P27" s="24" t="s">
        <v>405</v>
      </c>
      <c r="Q27" s="21"/>
      <c r="R27" s="22"/>
      <c r="S27" s="23" t="s">
        <v>377</v>
      </c>
      <c r="T27" s="36" t="s">
        <v>406</v>
      </c>
      <c r="U27" s="33"/>
    </row>
    <row r="28" spans="1:21" ht="135">
      <c r="A28" s="21">
        <f t="shared" si="1"/>
        <v>22</v>
      </c>
      <c r="B28" s="21" t="s">
        <v>407</v>
      </c>
      <c r="C28" s="32" t="s">
        <v>5</v>
      </c>
      <c r="D28" s="32" t="s">
        <v>21</v>
      </c>
      <c r="E28" s="32" t="s">
        <v>18</v>
      </c>
      <c r="F28" s="32" t="s">
        <v>408</v>
      </c>
      <c r="G28" s="32" t="s">
        <v>287</v>
      </c>
      <c r="H28" s="31">
        <v>6</v>
      </c>
      <c r="I28" s="21" t="s">
        <v>409</v>
      </c>
      <c r="J28" s="32"/>
      <c r="K28" s="27" t="s">
        <v>410</v>
      </c>
      <c r="L28" s="35" t="s">
        <v>254</v>
      </c>
      <c r="M28" s="32" t="s">
        <v>411</v>
      </c>
      <c r="N28" s="21" t="s">
        <v>349</v>
      </c>
      <c r="O28" s="27" t="s">
        <v>290</v>
      </c>
      <c r="P28" s="4" t="s">
        <v>412</v>
      </c>
      <c r="Q28" s="32" t="s">
        <v>413</v>
      </c>
      <c r="R28" s="32" t="s">
        <v>391</v>
      </c>
      <c r="S28" s="37" t="s">
        <v>414</v>
      </c>
      <c r="T28" s="32" t="s">
        <v>415</v>
      </c>
      <c r="U28" s="37"/>
    </row>
    <row r="29" spans="1:21" ht="330">
      <c r="A29" s="21">
        <f t="shared" si="1"/>
        <v>23</v>
      </c>
      <c r="B29" s="38" t="s">
        <v>416</v>
      </c>
      <c r="C29" s="7" t="s">
        <v>5</v>
      </c>
      <c r="D29" s="21" t="s">
        <v>21</v>
      </c>
      <c r="E29" s="7" t="s">
        <v>18</v>
      </c>
      <c r="F29" s="19" t="s">
        <v>417</v>
      </c>
      <c r="G29" s="19" t="s">
        <v>287</v>
      </c>
      <c r="H29" s="19">
        <v>6</v>
      </c>
      <c r="I29" s="19" t="s">
        <v>418</v>
      </c>
      <c r="J29" s="7"/>
      <c r="K29" s="7" t="s">
        <v>419</v>
      </c>
      <c r="L29" s="35" t="s">
        <v>254</v>
      </c>
      <c r="M29" s="21" t="s">
        <v>420</v>
      </c>
      <c r="N29" s="7" t="s">
        <v>349</v>
      </c>
      <c r="O29" s="27" t="s">
        <v>290</v>
      </c>
      <c r="P29" s="10" t="s">
        <v>421</v>
      </c>
      <c r="Q29" s="7"/>
      <c r="R29" s="7"/>
      <c r="S29" s="7"/>
      <c r="T29" s="7"/>
      <c r="U29" s="7"/>
    </row>
    <row r="30" spans="1:21" ht="345">
      <c r="A30" s="21">
        <f t="shared" si="1"/>
        <v>24</v>
      </c>
      <c r="B30" s="26" t="s">
        <v>422</v>
      </c>
      <c r="C30" s="7" t="s">
        <v>5</v>
      </c>
      <c r="D30" s="7" t="s">
        <v>21</v>
      </c>
      <c r="E30" s="7" t="s">
        <v>18</v>
      </c>
      <c r="F30" s="7" t="s">
        <v>423</v>
      </c>
      <c r="G30" s="7" t="s">
        <v>287</v>
      </c>
      <c r="H30" s="19">
        <v>6</v>
      </c>
      <c r="I30" s="19" t="s">
        <v>424</v>
      </c>
      <c r="J30" s="7"/>
      <c r="K30" s="7" t="s">
        <v>425</v>
      </c>
      <c r="L30" s="35" t="s">
        <v>254</v>
      </c>
      <c r="M30" s="19" t="s">
        <v>426</v>
      </c>
      <c r="N30" s="7" t="s">
        <v>349</v>
      </c>
      <c r="O30" s="27" t="s">
        <v>290</v>
      </c>
      <c r="P30" s="10" t="s">
        <v>427</v>
      </c>
      <c r="Q30" s="7"/>
      <c r="R30" s="7"/>
      <c r="S30" s="7"/>
      <c r="T30" s="7"/>
      <c r="U30" s="7"/>
    </row>
    <row r="31" spans="1:21" ht="195">
      <c r="A31" s="21">
        <f t="shared" si="1"/>
        <v>25</v>
      </c>
      <c r="B31" s="26" t="s">
        <v>341</v>
      </c>
      <c r="C31" s="7" t="s">
        <v>342</v>
      </c>
      <c r="D31" s="7" t="s">
        <v>428</v>
      </c>
      <c r="E31" s="7" t="s">
        <v>285</v>
      </c>
      <c r="F31" s="7" t="s">
        <v>344</v>
      </c>
      <c r="G31" s="7" t="s">
        <v>287</v>
      </c>
      <c r="H31" s="19"/>
      <c r="I31" s="19" t="s">
        <v>429</v>
      </c>
      <c r="J31" s="7"/>
      <c r="K31" s="7" t="s">
        <v>430</v>
      </c>
      <c r="L31" s="35" t="s">
        <v>254</v>
      </c>
      <c r="M31" s="19" t="s">
        <v>431</v>
      </c>
      <c r="N31" s="7" t="s">
        <v>349</v>
      </c>
      <c r="O31" s="27" t="s">
        <v>290</v>
      </c>
      <c r="P31" s="10" t="s">
        <v>432</v>
      </c>
      <c r="Q31" s="7" t="s">
        <v>433</v>
      </c>
      <c r="R31" s="10" t="s">
        <v>434</v>
      </c>
      <c r="S31" s="7"/>
      <c r="T31" s="7"/>
      <c r="U31" s="7"/>
    </row>
    <row r="32" spans="1:21">
      <c r="A32" s="183" t="s">
        <v>435</v>
      </c>
      <c r="B32" s="184"/>
      <c r="C32" s="184"/>
      <c r="D32" s="184"/>
      <c r="E32" s="184"/>
      <c r="F32" s="184"/>
      <c r="G32" s="184"/>
      <c r="H32" s="184"/>
      <c r="I32" s="184"/>
      <c r="J32" s="184"/>
      <c r="K32" s="184"/>
      <c r="L32" s="184"/>
      <c r="M32" s="184"/>
      <c r="N32" s="184"/>
      <c r="O32" s="184"/>
      <c r="P32" s="184"/>
      <c r="Q32" s="184"/>
      <c r="R32" s="184"/>
      <c r="S32" s="184"/>
      <c r="T32" s="184"/>
      <c r="U32" s="185"/>
    </row>
    <row r="33" spans="1:21" ht="225">
      <c r="A33" s="21">
        <f>A31+1</f>
        <v>26</v>
      </c>
      <c r="B33" s="22" t="s">
        <v>436</v>
      </c>
      <c r="C33" s="21"/>
      <c r="D33" s="39" t="s">
        <v>21</v>
      </c>
      <c r="E33" s="22" t="s">
        <v>285</v>
      </c>
      <c r="F33" s="21" t="s">
        <v>437</v>
      </c>
      <c r="G33" s="21" t="s">
        <v>287</v>
      </c>
      <c r="H33" s="21">
        <v>6</v>
      </c>
      <c r="I33" s="21" t="s">
        <v>438</v>
      </c>
      <c r="J33" s="21"/>
      <c r="K33" s="24"/>
      <c r="L33" s="24"/>
      <c r="M33" s="21" t="s">
        <v>439</v>
      </c>
      <c r="N33" s="35" t="s">
        <v>440</v>
      </c>
      <c r="O33" s="35" t="s">
        <v>290</v>
      </c>
      <c r="P33" s="24" t="s">
        <v>441</v>
      </c>
      <c r="Q33" s="21" t="s">
        <v>442</v>
      </c>
      <c r="R33" s="21" t="s">
        <v>391</v>
      </c>
      <c r="S33" s="23"/>
      <c r="T33" s="22" t="s">
        <v>443</v>
      </c>
      <c r="U33" s="24"/>
    </row>
    <row r="34" spans="1:21">
      <c r="A34" s="195" t="s">
        <v>444</v>
      </c>
      <c r="B34" s="196"/>
      <c r="C34" s="196"/>
      <c r="D34" s="196"/>
      <c r="E34" s="196"/>
      <c r="F34" s="196"/>
      <c r="G34" s="196"/>
      <c r="H34" s="196"/>
      <c r="I34" s="196"/>
      <c r="J34" s="196"/>
      <c r="K34" s="196"/>
      <c r="L34" s="196"/>
      <c r="M34" s="196"/>
      <c r="N34" s="196"/>
      <c r="O34" s="196"/>
      <c r="P34" s="196"/>
      <c r="Q34" s="196"/>
      <c r="R34" s="196"/>
      <c r="S34" s="196"/>
      <c r="T34" s="196"/>
      <c r="U34" s="197"/>
    </row>
    <row r="35" spans="1:21" ht="180">
      <c r="A35" s="21">
        <f>A33+1</f>
        <v>27</v>
      </c>
      <c r="B35" s="21" t="s">
        <v>381</v>
      </c>
      <c r="C35" s="22" t="s">
        <v>5</v>
      </c>
      <c r="D35" s="22" t="s">
        <v>21</v>
      </c>
      <c r="E35" s="22" t="s">
        <v>18</v>
      </c>
      <c r="F35" s="21" t="s">
        <v>370</v>
      </c>
      <c r="G35" s="21" t="s">
        <v>287</v>
      </c>
      <c r="H35" s="22">
        <v>7</v>
      </c>
      <c r="I35" s="21" t="s">
        <v>445</v>
      </c>
      <c r="J35" s="21"/>
      <c r="K35" s="4"/>
      <c r="L35" s="27" t="s">
        <v>440</v>
      </c>
      <c r="M35" s="21" t="s">
        <v>446</v>
      </c>
      <c r="N35" s="27" t="s">
        <v>254</v>
      </c>
      <c r="O35" s="27" t="s">
        <v>290</v>
      </c>
      <c r="P35" s="4" t="s">
        <v>447</v>
      </c>
      <c r="Q35" s="22" t="s">
        <v>448</v>
      </c>
      <c r="R35" s="21"/>
      <c r="S35" s="4" t="s">
        <v>449</v>
      </c>
      <c r="T35" s="22" t="s">
        <v>450</v>
      </c>
      <c r="U35" s="33"/>
    </row>
    <row r="36" spans="1:21" ht="210">
      <c r="A36" s="21">
        <f>A35+1</f>
        <v>28</v>
      </c>
      <c r="B36" s="21" t="s">
        <v>381</v>
      </c>
      <c r="C36" s="22" t="s">
        <v>5</v>
      </c>
      <c r="D36" s="22" t="s">
        <v>21</v>
      </c>
      <c r="E36" s="22" t="s">
        <v>18</v>
      </c>
      <c r="F36" s="21" t="s">
        <v>388</v>
      </c>
      <c r="G36" s="21" t="s">
        <v>287</v>
      </c>
      <c r="H36" s="22">
        <v>7</v>
      </c>
      <c r="I36" s="21" t="s">
        <v>451</v>
      </c>
      <c r="J36" s="21"/>
      <c r="K36" s="4"/>
      <c r="L36" s="27" t="s">
        <v>440</v>
      </c>
      <c r="M36" s="21" t="s">
        <v>452</v>
      </c>
      <c r="N36" s="27" t="s">
        <v>254</v>
      </c>
      <c r="O36" s="27" t="s">
        <v>290</v>
      </c>
      <c r="P36" s="4" t="s">
        <v>453</v>
      </c>
      <c r="Q36" s="21" t="s">
        <v>454</v>
      </c>
      <c r="R36" s="21"/>
      <c r="S36" s="23" t="s">
        <v>455</v>
      </c>
      <c r="T36" s="21" t="s">
        <v>456</v>
      </c>
      <c r="U36" s="21"/>
    </row>
    <row r="37" spans="1:21" ht="210">
      <c r="A37" s="21">
        <f t="shared" ref="A37:A47" si="2">A36+1</f>
        <v>29</v>
      </c>
      <c r="B37" s="21" t="s">
        <v>457</v>
      </c>
      <c r="C37" s="21" t="s">
        <v>5</v>
      </c>
      <c r="D37" s="21" t="s">
        <v>21</v>
      </c>
      <c r="E37" s="21" t="s">
        <v>458</v>
      </c>
      <c r="F37" s="21" t="s">
        <v>459</v>
      </c>
      <c r="G37" s="21" t="s">
        <v>287</v>
      </c>
      <c r="H37" s="21">
        <v>7</v>
      </c>
      <c r="I37" s="21" t="s">
        <v>460</v>
      </c>
      <c r="J37" s="21"/>
      <c r="K37" s="4"/>
      <c r="L37" s="27" t="s">
        <v>440</v>
      </c>
      <c r="M37" s="21" t="s">
        <v>461</v>
      </c>
      <c r="N37" s="27" t="s">
        <v>254</v>
      </c>
      <c r="O37" s="27" t="s">
        <v>290</v>
      </c>
      <c r="P37" s="4" t="s">
        <v>462</v>
      </c>
      <c r="Q37" s="21" t="s">
        <v>463</v>
      </c>
      <c r="R37" s="21" t="s">
        <v>464</v>
      </c>
      <c r="S37" s="23" t="s">
        <v>465</v>
      </c>
      <c r="T37" s="21"/>
      <c r="U37" s="21"/>
    </row>
    <row r="38" spans="1:21" ht="330">
      <c r="A38" s="21">
        <f t="shared" si="2"/>
        <v>30</v>
      </c>
      <c r="B38" s="21" t="s">
        <v>466</v>
      </c>
      <c r="C38" s="21" t="s">
        <v>5</v>
      </c>
      <c r="D38" s="21" t="s">
        <v>21</v>
      </c>
      <c r="E38" s="21" t="s">
        <v>18</v>
      </c>
      <c r="F38" s="21" t="s">
        <v>467</v>
      </c>
      <c r="G38" s="21" t="s">
        <v>287</v>
      </c>
      <c r="H38" s="21">
        <v>7</v>
      </c>
      <c r="I38" s="21" t="s">
        <v>468</v>
      </c>
      <c r="J38" s="21"/>
      <c r="K38" s="4"/>
      <c r="L38" s="27" t="s">
        <v>440</v>
      </c>
      <c r="M38" s="21" t="s">
        <v>469</v>
      </c>
      <c r="N38" s="27" t="s">
        <v>254</v>
      </c>
      <c r="O38" s="27" t="s">
        <v>277</v>
      </c>
      <c r="P38" s="4" t="s">
        <v>470</v>
      </c>
      <c r="Q38" s="21" t="s">
        <v>471</v>
      </c>
      <c r="R38" s="21" t="s">
        <v>464</v>
      </c>
      <c r="S38" s="23" t="s">
        <v>472</v>
      </c>
      <c r="T38" s="21"/>
      <c r="U38" s="21"/>
    </row>
    <row r="39" spans="1:21" ht="345">
      <c r="A39" s="21">
        <f t="shared" si="2"/>
        <v>31</v>
      </c>
      <c r="B39" s="21" t="s">
        <v>466</v>
      </c>
      <c r="C39" s="21" t="s">
        <v>5</v>
      </c>
      <c r="D39" s="21" t="s">
        <v>21</v>
      </c>
      <c r="E39" s="21" t="s">
        <v>18</v>
      </c>
      <c r="F39" s="21" t="s">
        <v>473</v>
      </c>
      <c r="G39" s="21" t="s">
        <v>287</v>
      </c>
      <c r="H39" s="21">
        <v>7</v>
      </c>
      <c r="I39" s="21" t="s">
        <v>474</v>
      </c>
      <c r="J39" s="21"/>
      <c r="K39" s="4"/>
      <c r="L39" s="27" t="s">
        <v>440</v>
      </c>
      <c r="M39" s="21" t="s">
        <v>475</v>
      </c>
      <c r="N39" s="27" t="s">
        <v>254</v>
      </c>
      <c r="O39" s="27" t="s">
        <v>290</v>
      </c>
      <c r="P39" s="4" t="s">
        <v>476</v>
      </c>
      <c r="Q39" s="21" t="s">
        <v>477</v>
      </c>
      <c r="R39" s="21" t="s">
        <v>464</v>
      </c>
      <c r="S39" s="23" t="s">
        <v>478</v>
      </c>
      <c r="T39" s="21"/>
      <c r="U39" s="21"/>
    </row>
    <row r="40" spans="1:21" ht="255">
      <c r="A40" s="21">
        <f t="shared" si="2"/>
        <v>32</v>
      </c>
      <c r="B40" s="21" t="s">
        <v>479</v>
      </c>
      <c r="C40" s="21" t="s">
        <v>5</v>
      </c>
      <c r="D40" s="21" t="s">
        <v>21</v>
      </c>
      <c r="E40" s="21" t="s">
        <v>18</v>
      </c>
      <c r="F40" s="21" t="s">
        <v>480</v>
      </c>
      <c r="G40" s="21" t="s">
        <v>287</v>
      </c>
      <c r="H40" s="21">
        <v>7</v>
      </c>
      <c r="I40" s="21" t="s">
        <v>481</v>
      </c>
      <c r="J40" s="21"/>
      <c r="K40" s="4"/>
      <c r="L40" s="27" t="s">
        <v>440</v>
      </c>
      <c r="M40" s="21" t="s">
        <v>482</v>
      </c>
      <c r="N40" s="27" t="s">
        <v>254</v>
      </c>
      <c r="O40" s="27" t="s">
        <v>290</v>
      </c>
      <c r="P40" s="4" t="s">
        <v>483</v>
      </c>
      <c r="Q40" s="21" t="s">
        <v>484</v>
      </c>
      <c r="R40" s="21" t="s">
        <v>485</v>
      </c>
      <c r="S40" s="23" t="s">
        <v>486</v>
      </c>
      <c r="T40" s="21"/>
      <c r="U40" s="21"/>
    </row>
    <row r="41" spans="1:21" ht="210">
      <c r="A41" s="21">
        <f t="shared" si="2"/>
        <v>33</v>
      </c>
      <c r="B41" s="21" t="s">
        <v>487</v>
      </c>
      <c r="C41" s="21" t="s">
        <v>5</v>
      </c>
      <c r="D41" s="21" t="s">
        <v>21</v>
      </c>
      <c r="E41" s="21" t="s">
        <v>18</v>
      </c>
      <c r="F41" s="21" t="s">
        <v>488</v>
      </c>
      <c r="G41" s="21" t="s">
        <v>287</v>
      </c>
      <c r="H41" s="21">
        <v>7</v>
      </c>
      <c r="I41" s="21" t="s">
        <v>489</v>
      </c>
      <c r="J41" s="21"/>
      <c r="K41" s="4"/>
      <c r="L41" s="27" t="s">
        <v>440</v>
      </c>
      <c r="M41" s="21" t="s">
        <v>490</v>
      </c>
      <c r="N41" s="27" t="s">
        <v>254</v>
      </c>
      <c r="O41" s="27" t="s">
        <v>290</v>
      </c>
      <c r="P41" s="4" t="s">
        <v>491</v>
      </c>
      <c r="Q41" s="21" t="s">
        <v>492</v>
      </c>
      <c r="R41" s="21" t="s">
        <v>493</v>
      </c>
      <c r="S41" s="23" t="s">
        <v>494</v>
      </c>
      <c r="T41" s="21"/>
      <c r="U41" s="21"/>
    </row>
    <row r="42" spans="1:21" ht="195">
      <c r="A42" s="21">
        <f t="shared" si="2"/>
        <v>34</v>
      </c>
      <c r="B42" s="21" t="s">
        <v>487</v>
      </c>
      <c r="C42" s="21" t="s">
        <v>5</v>
      </c>
      <c r="D42" s="21" t="s">
        <v>21</v>
      </c>
      <c r="E42" s="21" t="s">
        <v>18</v>
      </c>
      <c r="F42" s="21" t="s">
        <v>488</v>
      </c>
      <c r="G42" s="21" t="s">
        <v>287</v>
      </c>
      <c r="H42" s="21">
        <v>7</v>
      </c>
      <c r="I42" s="21" t="s">
        <v>495</v>
      </c>
      <c r="J42" s="21"/>
      <c r="K42" s="21"/>
      <c r="L42" s="27" t="s">
        <v>440</v>
      </c>
      <c r="M42" s="40" t="s">
        <v>496</v>
      </c>
      <c r="N42" s="27" t="s">
        <v>254</v>
      </c>
      <c r="O42" s="27" t="s">
        <v>290</v>
      </c>
      <c r="P42" s="23" t="s">
        <v>497</v>
      </c>
      <c r="Q42" s="21" t="s">
        <v>498</v>
      </c>
      <c r="R42" s="21" t="s">
        <v>493</v>
      </c>
      <c r="S42" s="23" t="s">
        <v>499</v>
      </c>
      <c r="T42" s="21"/>
      <c r="U42" s="21"/>
    </row>
    <row r="43" spans="1:21" ht="45">
      <c r="A43" s="21">
        <f t="shared" si="2"/>
        <v>35</v>
      </c>
      <c r="B43" s="21" t="s">
        <v>500</v>
      </c>
      <c r="C43" s="21" t="s">
        <v>5</v>
      </c>
      <c r="D43" s="21" t="s">
        <v>21</v>
      </c>
      <c r="E43" s="21" t="s">
        <v>18</v>
      </c>
      <c r="F43" s="21" t="s">
        <v>501</v>
      </c>
      <c r="G43" s="21" t="s">
        <v>287</v>
      </c>
      <c r="H43" s="21">
        <v>7</v>
      </c>
      <c r="I43" s="21"/>
      <c r="J43" s="21"/>
      <c r="K43" s="21"/>
      <c r="L43" s="27" t="s">
        <v>440</v>
      </c>
      <c r="M43" s="40" t="s">
        <v>502</v>
      </c>
      <c r="N43" s="27" t="s">
        <v>254</v>
      </c>
      <c r="O43" s="27" t="s">
        <v>277</v>
      </c>
      <c r="P43" s="23" t="s">
        <v>503</v>
      </c>
      <c r="Q43" s="21"/>
      <c r="R43" s="21"/>
      <c r="S43" s="41" t="s">
        <v>504</v>
      </c>
      <c r="T43" s="21"/>
      <c r="U43" s="21"/>
    </row>
    <row r="44" spans="1:21" ht="180">
      <c r="A44" s="21">
        <f t="shared" si="2"/>
        <v>36</v>
      </c>
      <c r="B44" s="21" t="s">
        <v>381</v>
      </c>
      <c r="C44" s="22" t="s">
        <v>5</v>
      </c>
      <c r="D44" s="22" t="s">
        <v>21</v>
      </c>
      <c r="E44" s="22" t="s">
        <v>18</v>
      </c>
      <c r="F44" s="21"/>
      <c r="G44" s="21" t="s">
        <v>287</v>
      </c>
      <c r="H44" s="22">
        <v>7</v>
      </c>
      <c r="I44" s="21" t="s">
        <v>505</v>
      </c>
      <c r="J44" s="21"/>
      <c r="K44" s="21"/>
      <c r="L44" s="27" t="s">
        <v>440</v>
      </c>
      <c r="M44" s="40" t="s">
        <v>506</v>
      </c>
      <c r="N44" s="27" t="s">
        <v>254</v>
      </c>
      <c r="O44" s="27" t="s">
        <v>290</v>
      </c>
      <c r="P44" s="23" t="s">
        <v>507</v>
      </c>
      <c r="Q44" s="21" t="s">
        <v>508</v>
      </c>
      <c r="R44" s="21"/>
      <c r="S44" s="23" t="s">
        <v>509</v>
      </c>
      <c r="T44" s="21" t="s">
        <v>510</v>
      </c>
      <c r="U44" s="21"/>
    </row>
    <row r="45" spans="1:21" ht="150">
      <c r="A45" s="21">
        <f t="shared" si="2"/>
        <v>37</v>
      </c>
      <c r="B45" s="21" t="s">
        <v>381</v>
      </c>
      <c r="C45" s="22" t="s">
        <v>5</v>
      </c>
      <c r="D45" s="22" t="s">
        <v>21</v>
      </c>
      <c r="E45" s="22" t="s">
        <v>18</v>
      </c>
      <c r="F45" s="21"/>
      <c r="G45" s="21" t="s">
        <v>287</v>
      </c>
      <c r="H45" s="22">
        <v>7</v>
      </c>
      <c r="I45" s="21"/>
      <c r="J45" s="21"/>
      <c r="K45" s="21"/>
      <c r="L45" s="27" t="s">
        <v>440</v>
      </c>
      <c r="M45" s="40" t="s">
        <v>511</v>
      </c>
      <c r="N45" s="27" t="s">
        <v>254</v>
      </c>
      <c r="O45" s="27" t="s">
        <v>290</v>
      </c>
      <c r="P45" s="23" t="s">
        <v>512</v>
      </c>
      <c r="Q45" s="21" t="s">
        <v>513</v>
      </c>
      <c r="R45" s="21"/>
      <c r="S45" s="23" t="s">
        <v>514</v>
      </c>
      <c r="T45" s="21" t="s">
        <v>515</v>
      </c>
      <c r="U45" s="21"/>
    </row>
    <row r="46" spans="1:21" ht="150">
      <c r="A46" s="21">
        <f t="shared" si="2"/>
        <v>38</v>
      </c>
      <c r="B46" s="21" t="s">
        <v>381</v>
      </c>
      <c r="C46" s="22" t="s">
        <v>5</v>
      </c>
      <c r="D46" s="22" t="s">
        <v>21</v>
      </c>
      <c r="E46" s="22" t="s">
        <v>18</v>
      </c>
      <c r="F46" s="21" t="s">
        <v>370</v>
      </c>
      <c r="G46" s="21" t="s">
        <v>287</v>
      </c>
      <c r="H46" s="22">
        <v>7</v>
      </c>
      <c r="I46" s="21"/>
      <c r="J46" s="21"/>
      <c r="K46" s="21"/>
      <c r="L46" s="27" t="s">
        <v>440</v>
      </c>
      <c r="M46" s="40" t="s">
        <v>516</v>
      </c>
      <c r="N46" s="27" t="s">
        <v>254</v>
      </c>
      <c r="O46" s="27" t="s">
        <v>290</v>
      </c>
      <c r="P46" s="23" t="s">
        <v>517</v>
      </c>
      <c r="Q46" s="21" t="s">
        <v>518</v>
      </c>
      <c r="R46" s="21"/>
      <c r="S46" s="23" t="s">
        <v>519</v>
      </c>
      <c r="T46" s="21"/>
      <c r="U46" s="21"/>
    </row>
    <row r="47" spans="1:21" ht="390">
      <c r="A47" s="21">
        <f t="shared" si="2"/>
        <v>39</v>
      </c>
      <c r="B47" s="26" t="s">
        <v>347</v>
      </c>
      <c r="C47" s="7" t="s">
        <v>5</v>
      </c>
      <c r="D47" s="7" t="s">
        <v>21</v>
      </c>
      <c r="E47" s="7" t="s">
        <v>18</v>
      </c>
      <c r="F47" s="7" t="s">
        <v>520</v>
      </c>
      <c r="G47" s="7" t="s">
        <v>287</v>
      </c>
      <c r="H47" s="19">
        <v>7</v>
      </c>
      <c r="I47" s="19" t="s">
        <v>521</v>
      </c>
      <c r="J47" s="7"/>
      <c r="K47" s="7"/>
      <c r="L47" s="7" t="s">
        <v>522</v>
      </c>
      <c r="M47" s="19" t="s">
        <v>523</v>
      </c>
      <c r="N47" s="19" t="s">
        <v>349</v>
      </c>
      <c r="O47" s="27" t="s">
        <v>290</v>
      </c>
      <c r="P47" s="10" t="s">
        <v>524</v>
      </c>
      <c r="Q47" s="7"/>
      <c r="R47" s="7"/>
      <c r="S47" s="7"/>
      <c r="T47" s="7"/>
      <c r="U47" s="7"/>
    </row>
    <row r="48" spans="1:21">
      <c r="A48" s="180" t="s">
        <v>525</v>
      </c>
      <c r="B48" s="181"/>
      <c r="C48" s="181"/>
      <c r="D48" s="181"/>
      <c r="E48" s="181"/>
      <c r="F48" s="181"/>
      <c r="G48" s="181"/>
      <c r="H48" s="181"/>
      <c r="I48" s="181"/>
      <c r="J48" s="181"/>
      <c r="K48" s="181"/>
      <c r="L48" s="181"/>
      <c r="M48" s="181"/>
      <c r="N48" s="181"/>
      <c r="O48" s="181"/>
      <c r="P48" s="181"/>
      <c r="Q48" s="181"/>
      <c r="R48" s="181"/>
      <c r="S48" s="181"/>
      <c r="T48" s="181"/>
      <c r="U48" s="182"/>
    </row>
    <row r="49" spans="1:21" ht="90">
      <c r="A49" s="21">
        <f>A47+1</f>
        <v>40</v>
      </c>
      <c r="B49" s="21" t="s">
        <v>526</v>
      </c>
      <c r="C49" s="21" t="s">
        <v>527</v>
      </c>
      <c r="D49" s="21" t="s">
        <v>21</v>
      </c>
      <c r="E49" s="21"/>
      <c r="F49" s="21" t="s">
        <v>370</v>
      </c>
      <c r="G49" s="21" t="s">
        <v>287</v>
      </c>
      <c r="H49" s="21">
        <v>7</v>
      </c>
      <c r="I49" s="21" t="s">
        <v>528</v>
      </c>
      <c r="J49" s="21"/>
      <c r="K49" s="21"/>
      <c r="L49" s="27" t="s">
        <v>254</v>
      </c>
      <c r="M49" s="40" t="s">
        <v>529</v>
      </c>
      <c r="N49" s="21" t="s">
        <v>440</v>
      </c>
      <c r="O49" s="21"/>
      <c r="P49" s="23" t="s">
        <v>530</v>
      </c>
      <c r="Q49" s="21"/>
      <c r="R49" s="21"/>
      <c r="S49" s="21"/>
      <c r="T49" s="21"/>
      <c r="U49" s="21"/>
    </row>
    <row r="50" spans="1:21" ht="90">
      <c r="A50" s="21">
        <f t="shared" si="1"/>
        <v>41</v>
      </c>
      <c r="B50" s="21" t="s">
        <v>531</v>
      </c>
      <c r="C50" s="21" t="s">
        <v>527</v>
      </c>
      <c r="D50" s="21" t="s">
        <v>21</v>
      </c>
      <c r="E50" s="21"/>
      <c r="F50" s="21" t="s">
        <v>488</v>
      </c>
      <c r="G50" s="21" t="s">
        <v>287</v>
      </c>
      <c r="H50" s="21">
        <v>7</v>
      </c>
      <c r="I50" s="21" t="s">
        <v>532</v>
      </c>
      <c r="J50" s="21"/>
      <c r="K50" s="21"/>
      <c r="L50" s="27" t="s">
        <v>254</v>
      </c>
      <c r="M50" s="40" t="s">
        <v>533</v>
      </c>
      <c r="N50" s="21" t="s">
        <v>440</v>
      </c>
      <c r="O50" s="21"/>
      <c r="P50" s="23" t="s">
        <v>534</v>
      </c>
      <c r="Q50" s="21"/>
      <c r="R50" s="21"/>
      <c r="S50" s="21"/>
      <c r="T50" s="21"/>
      <c r="U50" s="21"/>
    </row>
  </sheetData>
  <mergeCells count="7">
    <mergeCell ref="A48:U48"/>
    <mergeCell ref="A3:U3"/>
    <mergeCell ref="A19:U19"/>
    <mergeCell ref="A21:U21"/>
    <mergeCell ref="A25:U25"/>
    <mergeCell ref="A32:U32"/>
    <mergeCell ref="A34:U34"/>
  </mergeCells>
  <hyperlinks>
    <hyperlink ref="P20" r:id="rId1"/>
    <hyperlink ref="U20" r:id="rId2"/>
    <hyperlink ref="P22" r:id="rId3"/>
    <hyperlink ref="S22" r:id="rId4"/>
    <hyperlink ref="P23" r:id="rId5"/>
    <hyperlink ref="S23" r:id="rId6"/>
    <hyperlink ref="P26" r:id="rId7"/>
    <hyperlink ref="S26" r:id="rId8"/>
    <hyperlink ref="P27" r:id="rId9"/>
    <hyperlink ref="P28" r:id="rId10"/>
    <hyperlink ref="S28" r:id="rId11"/>
    <hyperlink ref="P33" r:id="rId12"/>
    <hyperlink ref="S20" r:id="rId13"/>
    <hyperlink ref="S27" r:id="rId14"/>
    <hyperlink ref="S35" r:id="rId15"/>
    <hyperlink ref="P35" r:id="rId16"/>
    <hyperlink ref="P36" r:id="rId17"/>
    <hyperlink ref="S36" r:id="rId18"/>
    <hyperlink ref="P37" r:id="rId19"/>
    <hyperlink ref="S37" r:id="rId20"/>
    <hyperlink ref="P38" r:id="rId21"/>
    <hyperlink ref="S39" r:id="rId22"/>
    <hyperlink ref="P39" r:id="rId23" display="https://formations.univ-brest.fr/fr/index/sciences-de-la-mer-et-du-littoral-SML/master-XB/master-economie-de-l-environnement-de-l-energie-et-des-transports-eeet-INRC4397//economie-appliquee-a-l-agriculture-la-mer-et-l-environnement-e2ame-IP8EOC6G.html?search-keywords=mer"/>
    <hyperlink ref="S40" r:id="rId24"/>
    <hyperlink ref="P40" r:id="rId25"/>
    <hyperlink ref="S41" r:id="rId26"/>
    <hyperlink ref="P41" r:id="rId27"/>
    <hyperlink ref="S42" r:id="rId28" display="jean-michel.panoff@unicaen.fr"/>
    <hyperlink ref="P42" r:id="rId29"/>
    <hyperlink ref="P43" r:id="rId30"/>
    <hyperlink ref="S43" r:id="rId31" display="mailto:msc-marres%40univ-cotedazur.fr"/>
    <hyperlink ref="P44" r:id="rId32"/>
    <hyperlink ref="S44" r:id="rId33"/>
    <hyperlink ref="S46" r:id="rId34"/>
    <hyperlink ref="P46" r:id="rId35"/>
    <hyperlink ref="S45" r:id="rId36"/>
    <hyperlink ref="P45" r:id="rId37"/>
    <hyperlink ref="P49" r:id="rId38"/>
    <hyperlink ref="P50" r:id="rId39"/>
    <hyperlink ref="P31" r:id="rId40"/>
    <hyperlink ref="R31" r:id="rId41"/>
    <hyperlink ref="S4" r:id="rId42"/>
    <hyperlink ref="P5" r:id="rId43"/>
    <hyperlink ref="P6" r:id="rId44"/>
    <hyperlink ref="P7" r:id="rId45"/>
    <hyperlink ref="P14" r:id="rId46"/>
    <hyperlink ref="S18" r:id="rId47"/>
  </hyperlinks>
  <pageMargins left="0.7" right="0.7" top="0.75" bottom="0.75" header="0.3" footer="0.3"/>
  <pageSetup orientation="portrait" horizontalDpi="0" verticalDpi="0" r:id="rId4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topLeftCell="A22" zoomScale="60" zoomScaleNormal="60" workbookViewId="0">
      <selection activeCell="D35" sqref="D35"/>
    </sheetView>
  </sheetViews>
  <sheetFormatPr defaultColWidth="15" defaultRowHeight="15"/>
  <cols>
    <col min="6" max="6" width="12.42578125" customWidth="1"/>
    <col min="8" max="8" width="13.85546875" customWidth="1"/>
    <col min="9" max="9" width="19.85546875" customWidth="1"/>
    <col min="11" max="12" width="15.42578125" customWidth="1"/>
    <col min="13" max="14" width="16.42578125" customWidth="1"/>
    <col min="19" max="19" width="15.7109375" customWidth="1"/>
    <col min="20" max="20" width="20.7109375" customWidth="1"/>
    <col min="21" max="21" width="19.7109375" customWidth="1"/>
  </cols>
  <sheetData>
    <row r="1" spans="1:22" s="1" customFormat="1" ht="30">
      <c r="A1" s="14" t="s">
        <v>6</v>
      </c>
      <c r="B1" s="14"/>
      <c r="C1" s="14" t="s">
        <v>7</v>
      </c>
      <c r="D1" s="14"/>
      <c r="E1" s="14" t="s">
        <v>8</v>
      </c>
      <c r="F1" s="14"/>
      <c r="G1" s="14"/>
      <c r="H1" s="14" t="s">
        <v>9</v>
      </c>
      <c r="I1" s="14"/>
      <c r="J1" s="14"/>
      <c r="K1" s="14"/>
      <c r="L1" s="14"/>
      <c r="M1" s="14"/>
      <c r="N1" s="14"/>
      <c r="O1" s="14"/>
      <c r="P1" s="14"/>
      <c r="Q1" s="14"/>
      <c r="R1" s="14"/>
      <c r="S1" s="14"/>
      <c r="T1" s="14"/>
      <c r="U1" s="14" t="s">
        <v>2</v>
      </c>
    </row>
    <row r="2" spans="1:22" s="1" customFormat="1" ht="105">
      <c r="A2" s="14"/>
      <c r="B2" s="14" t="s">
        <v>11</v>
      </c>
      <c r="C2" s="14" t="s">
        <v>19</v>
      </c>
      <c r="D2" s="14" t="s">
        <v>12</v>
      </c>
      <c r="E2" s="14" t="s">
        <v>13</v>
      </c>
      <c r="F2" s="14" t="s">
        <v>4</v>
      </c>
      <c r="G2" s="14" t="s">
        <v>1</v>
      </c>
      <c r="H2" s="14" t="s">
        <v>20</v>
      </c>
      <c r="I2" s="14" t="s">
        <v>14</v>
      </c>
      <c r="J2" s="14" t="s">
        <v>29</v>
      </c>
      <c r="K2" s="14" t="s">
        <v>36</v>
      </c>
      <c r="L2" s="14" t="s">
        <v>40</v>
      </c>
      <c r="M2" s="14" t="s">
        <v>37</v>
      </c>
      <c r="N2" s="14" t="s">
        <v>41</v>
      </c>
      <c r="O2" s="14" t="s">
        <v>38</v>
      </c>
      <c r="P2" s="14" t="s">
        <v>35</v>
      </c>
      <c r="Q2" s="14" t="s">
        <v>15</v>
      </c>
      <c r="R2" s="14" t="s">
        <v>10</v>
      </c>
      <c r="S2" s="14" t="s">
        <v>16</v>
      </c>
      <c r="T2" s="14" t="s">
        <v>17</v>
      </c>
      <c r="U2" s="14" t="s">
        <v>3</v>
      </c>
    </row>
    <row r="3" spans="1:22" s="95" customFormat="1" ht="180">
      <c r="A3" s="56">
        <v>1</v>
      </c>
      <c r="B3" s="6" t="s">
        <v>801</v>
      </c>
      <c r="C3" s="9" t="s">
        <v>5</v>
      </c>
      <c r="D3" s="9" t="s">
        <v>21</v>
      </c>
      <c r="E3" s="9" t="s">
        <v>18</v>
      </c>
      <c r="F3" s="6" t="s">
        <v>802</v>
      </c>
      <c r="G3" s="6" t="s">
        <v>803</v>
      </c>
      <c r="H3" s="9" t="s">
        <v>804</v>
      </c>
      <c r="I3" s="6" t="s">
        <v>805</v>
      </c>
      <c r="J3" s="6" t="s">
        <v>806</v>
      </c>
      <c r="K3" s="57"/>
      <c r="L3" s="6" t="s">
        <v>440</v>
      </c>
      <c r="M3" s="99" t="s">
        <v>768</v>
      </c>
      <c r="N3" s="58"/>
      <c r="O3" s="9" t="s">
        <v>769</v>
      </c>
      <c r="P3" s="57" t="s">
        <v>770</v>
      </c>
      <c r="Q3" s="90" t="s">
        <v>807</v>
      </c>
      <c r="R3" s="6" t="s">
        <v>808</v>
      </c>
      <c r="S3" s="106" t="s">
        <v>809</v>
      </c>
      <c r="T3" s="107"/>
      <c r="U3" s="3" t="s">
        <v>810</v>
      </c>
    </row>
    <row r="4" spans="1:22" s="95" customFormat="1" ht="75">
      <c r="A4" s="56">
        <f t="shared" ref="A4:A24" si="0">A3+1</f>
        <v>2</v>
      </c>
      <c r="B4" s="6" t="s">
        <v>811</v>
      </c>
      <c r="C4" s="9" t="s">
        <v>812</v>
      </c>
      <c r="D4" s="9" t="s">
        <v>813</v>
      </c>
      <c r="E4" s="9" t="s">
        <v>18</v>
      </c>
      <c r="F4" s="6" t="s">
        <v>814</v>
      </c>
      <c r="G4" s="6" t="s">
        <v>803</v>
      </c>
      <c r="H4" s="9"/>
      <c r="I4" s="9" t="s">
        <v>815</v>
      </c>
      <c r="J4" s="6" t="s">
        <v>801</v>
      </c>
      <c r="K4" s="8"/>
      <c r="L4" s="8"/>
      <c r="M4" s="8"/>
      <c r="N4" s="8"/>
      <c r="O4" s="98" t="s">
        <v>816</v>
      </c>
      <c r="P4" s="8"/>
      <c r="Q4" s="108" t="s">
        <v>817</v>
      </c>
      <c r="R4" s="9" t="s">
        <v>818</v>
      </c>
      <c r="S4" s="8" t="s">
        <v>819</v>
      </c>
      <c r="T4" s="6"/>
      <c r="U4" s="46" t="s">
        <v>820</v>
      </c>
    </row>
    <row r="5" spans="1:22" s="95" customFormat="1" ht="285">
      <c r="A5" s="56">
        <f t="shared" si="0"/>
        <v>3</v>
      </c>
      <c r="B5" s="97" t="s">
        <v>821</v>
      </c>
      <c r="C5" s="9" t="s">
        <v>5</v>
      </c>
      <c r="D5" s="9" t="s">
        <v>21</v>
      </c>
      <c r="E5" s="9" t="s">
        <v>18</v>
      </c>
      <c r="F5" s="6" t="s">
        <v>822</v>
      </c>
      <c r="G5" s="6" t="s">
        <v>803</v>
      </c>
      <c r="H5" s="9" t="s">
        <v>804</v>
      </c>
      <c r="I5" s="6" t="s">
        <v>823</v>
      </c>
      <c r="J5" s="109" t="s">
        <v>824</v>
      </c>
      <c r="K5" s="8"/>
      <c r="L5" s="6" t="s">
        <v>440</v>
      </c>
      <c r="M5" s="99" t="s">
        <v>768</v>
      </c>
      <c r="N5" s="58"/>
      <c r="O5" s="9" t="s">
        <v>769</v>
      </c>
      <c r="P5" s="8"/>
      <c r="Q5" s="93" t="s">
        <v>825</v>
      </c>
      <c r="R5" s="6" t="s">
        <v>808</v>
      </c>
      <c r="S5" s="94" t="s">
        <v>826</v>
      </c>
      <c r="T5" s="9"/>
      <c r="U5" s="49" t="s">
        <v>827</v>
      </c>
    </row>
    <row r="6" spans="1:22" s="13" customFormat="1" ht="75">
      <c r="A6" s="56">
        <f t="shared" si="0"/>
        <v>4</v>
      </c>
      <c r="B6" s="99" t="s">
        <v>821</v>
      </c>
      <c r="C6" s="9" t="s">
        <v>5</v>
      </c>
      <c r="D6" s="9" t="s">
        <v>21</v>
      </c>
      <c r="E6" s="9" t="s">
        <v>18</v>
      </c>
      <c r="F6" s="6" t="s">
        <v>822</v>
      </c>
      <c r="G6" s="6" t="s">
        <v>803</v>
      </c>
      <c r="H6" s="9" t="s">
        <v>580</v>
      </c>
      <c r="I6" s="6" t="s">
        <v>828</v>
      </c>
      <c r="J6" s="6" t="s">
        <v>824</v>
      </c>
      <c r="K6" s="6"/>
      <c r="L6" s="6" t="s">
        <v>254</v>
      </c>
      <c r="M6" s="6" t="s">
        <v>829</v>
      </c>
      <c r="N6" s="11"/>
      <c r="O6" s="96" t="s">
        <v>816</v>
      </c>
      <c r="P6" s="11"/>
      <c r="Q6" s="7" t="s">
        <v>830</v>
      </c>
      <c r="R6" s="31" t="s">
        <v>808</v>
      </c>
      <c r="S6" s="10" t="s">
        <v>831</v>
      </c>
      <c r="T6" s="110"/>
      <c r="U6" s="46" t="s">
        <v>832</v>
      </c>
    </row>
    <row r="7" spans="1:22" s="13" customFormat="1" ht="105">
      <c r="A7" s="56">
        <f t="shared" si="0"/>
        <v>5</v>
      </c>
      <c r="B7" s="97" t="s">
        <v>821</v>
      </c>
      <c r="C7" s="9" t="s">
        <v>5</v>
      </c>
      <c r="D7" s="9" t="s">
        <v>21</v>
      </c>
      <c r="E7" s="9" t="s">
        <v>18</v>
      </c>
      <c r="F7" s="6" t="s">
        <v>822</v>
      </c>
      <c r="G7" s="6" t="s">
        <v>803</v>
      </c>
      <c r="H7" s="9" t="s">
        <v>580</v>
      </c>
      <c r="I7" s="6" t="s">
        <v>833</v>
      </c>
      <c r="J7" s="6" t="s">
        <v>824</v>
      </c>
      <c r="K7" s="6"/>
      <c r="L7" s="6" t="s">
        <v>254</v>
      </c>
      <c r="M7" s="6" t="s">
        <v>834</v>
      </c>
      <c r="N7" s="11"/>
      <c r="O7" s="98" t="s">
        <v>816</v>
      </c>
      <c r="P7" s="11"/>
      <c r="Q7" s="7" t="s">
        <v>835</v>
      </c>
      <c r="R7" s="9" t="s">
        <v>808</v>
      </c>
      <c r="S7" s="94" t="s">
        <v>836</v>
      </c>
      <c r="T7" s="110"/>
      <c r="U7" s="46" t="s">
        <v>837</v>
      </c>
    </row>
    <row r="8" spans="1:22" s="95" customFormat="1" ht="120">
      <c r="A8" s="56">
        <f t="shared" si="0"/>
        <v>6</v>
      </c>
      <c r="B8" s="6" t="s">
        <v>838</v>
      </c>
      <c r="C8" s="9" t="s">
        <v>5</v>
      </c>
      <c r="D8" s="9" t="s">
        <v>21</v>
      </c>
      <c r="E8" s="9" t="s">
        <v>18</v>
      </c>
      <c r="F8" s="6" t="s">
        <v>802</v>
      </c>
      <c r="G8" s="6" t="s">
        <v>803</v>
      </c>
      <c r="H8" s="9" t="s">
        <v>804</v>
      </c>
      <c r="I8" s="6" t="s">
        <v>839</v>
      </c>
      <c r="J8" s="9"/>
      <c r="K8" s="11"/>
      <c r="L8" s="6" t="s">
        <v>440</v>
      </c>
      <c r="M8" s="6" t="s">
        <v>840</v>
      </c>
      <c r="N8" s="6"/>
      <c r="O8" s="6" t="s">
        <v>769</v>
      </c>
      <c r="P8" s="11"/>
      <c r="Q8" s="6" t="s">
        <v>841</v>
      </c>
      <c r="R8" s="9" t="s">
        <v>808</v>
      </c>
      <c r="S8" s="11"/>
      <c r="T8" s="9"/>
      <c r="U8" s="49" t="s">
        <v>842</v>
      </c>
    </row>
    <row r="9" spans="1:22" s="95" customFormat="1" ht="165">
      <c r="A9" s="56">
        <f t="shared" si="0"/>
        <v>7</v>
      </c>
      <c r="B9" s="6" t="s">
        <v>843</v>
      </c>
      <c r="C9" s="9" t="s">
        <v>5</v>
      </c>
      <c r="D9" s="70" t="s">
        <v>21</v>
      </c>
      <c r="E9" s="9" t="s">
        <v>18</v>
      </c>
      <c r="F9" s="9" t="s">
        <v>844</v>
      </c>
      <c r="G9" s="6" t="s">
        <v>803</v>
      </c>
      <c r="H9" s="9" t="s">
        <v>804</v>
      </c>
      <c r="I9" s="6" t="s">
        <v>845</v>
      </c>
      <c r="J9" s="9"/>
      <c r="K9" s="11"/>
      <c r="L9" s="6" t="s">
        <v>440</v>
      </c>
      <c r="M9" s="99" t="s">
        <v>768</v>
      </c>
      <c r="N9" s="11"/>
      <c r="O9" s="6" t="s">
        <v>769</v>
      </c>
      <c r="P9" s="11"/>
      <c r="Q9" s="111" t="s">
        <v>846</v>
      </c>
      <c r="R9" s="9" t="s">
        <v>847</v>
      </c>
      <c r="S9" s="10" t="s">
        <v>848</v>
      </c>
      <c r="T9" s="9"/>
      <c r="U9" s="49" t="s">
        <v>849</v>
      </c>
    </row>
    <row r="10" spans="1:22" s="95" customFormat="1" ht="135">
      <c r="A10" s="56">
        <f t="shared" si="0"/>
        <v>8</v>
      </c>
      <c r="B10" s="6" t="s">
        <v>850</v>
      </c>
      <c r="C10" s="9" t="s">
        <v>5</v>
      </c>
      <c r="D10" s="70" t="s">
        <v>21</v>
      </c>
      <c r="E10" s="9" t="s">
        <v>285</v>
      </c>
      <c r="F10" s="9" t="s">
        <v>851</v>
      </c>
      <c r="G10" s="6" t="s">
        <v>803</v>
      </c>
      <c r="H10" s="9" t="s">
        <v>580</v>
      </c>
      <c r="I10" s="9" t="s">
        <v>852</v>
      </c>
      <c r="J10" s="9"/>
      <c r="K10" s="11"/>
      <c r="L10" s="6" t="s">
        <v>254</v>
      </c>
      <c r="M10" s="6" t="s">
        <v>853</v>
      </c>
      <c r="N10" s="11"/>
      <c r="O10" s="112" t="s">
        <v>816</v>
      </c>
      <c r="P10" s="11"/>
      <c r="Q10" s="7" t="s">
        <v>854</v>
      </c>
      <c r="R10" s="9" t="s">
        <v>855</v>
      </c>
      <c r="S10" s="10" t="s">
        <v>856</v>
      </c>
      <c r="T10" s="9"/>
      <c r="U10" s="49" t="s">
        <v>857</v>
      </c>
    </row>
    <row r="11" spans="1:22" s="13" customFormat="1" ht="135">
      <c r="A11" s="56">
        <f t="shared" si="0"/>
        <v>9</v>
      </c>
      <c r="B11" s="9" t="s">
        <v>858</v>
      </c>
      <c r="C11" s="9" t="s">
        <v>5</v>
      </c>
      <c r="D11" s="70" t="s">
        <v>21</v>
      </c>
      <c r="E11" s="9" t="s">
        <v>285</v>
      </c>
      <c r="F11" s="6" t="s">
        <v>844</v>
      </c>
      <c r="G11" s="6" t="s">
        <v>803</v>
      </c>
      <c r="H11" s="9" t="s">
        <v>804</v>
      </c>
      <c r="I11" s="9" t="s">
        <v>859</v>
      </c>
      <c r="J11" s="9"/>
      <c r="K11" s="11"/>
      <c r="L11" s="6" t="s">
        <v>440</v>
      </c>
      <c r="M11" s="9" t="s">
        <v>860</v>
      </c>
      <c r="N11" s="9"/>
      <c r="O11" s="9" t="s">
        <v>769</v>
      </c>
      <c r="P11" s="11"/>
      <c r="Q11" s="111" t="s">
        <v>861</v>
      </c>
      <c r="R11" s="9" t="s">
        <v>847</v>
      </c>
      <c r="S11" s="41" t="s">
        <v>862</v>
      </c>
      <c r="T11" s="113"/>
      <c r="U11" s="61" t="s">
        <v>863</v>
      </c>
    </row>
    <row r="12" spans="1:22" s="95" customFormat="1" ht="409.5">
      <c r="A12" s="56">
        <f t="shared" si="0"/>
        <v>10</v>
      </c>
      <c r="B12" s="9" t="s">
        <v>864</v>
      </c>
      <c r="C12" s="9" t="s">
        <v>865</v>
      </c>
      <c r="D12" s="6" t="s">
        <v>21</v>
      </c>
      <c r="E12" s="6" t="s">
        <v>18</v>
      </c>
      <c r="F12" s="9" t="s">
        <v>866</v>
      </c>
      <c r="G12" s="6" t="s">
        <v>803</v>
      </c>
      <c r="H12" s="9" t="s">
        <v>867</v>
      </c>
      <c r="I12" s="9" t="s">
        <v>868</v>
      </c>
      <c r="J12" s="6" t="s">
        <v>869</v>
      </c>
      <c r="K12" s="4"/>
      <c r="L12" s="6" t="s">
        <v>254</v>
      </c>
      <c r="M12" s="9" t="s">
        <v>870</v>
      </c>
      <c r="N12" s="4"/>
      <c r="O12" s="16" t="s">
        <v>769</v>
      </c>
      <c r="P12" s="114"/>
      <c r="Q12" s="7" t="s">
        <v>871</v>
      </c>
      <c r="R12" s="16" t="s">
        <v>847</v>
      </c>
      <c r="S12" s="115" t="s">
        <v>872</v>
      </c>
      <c r="T12" s="116"/>
      <c r="U12" s="49" t="s">
        <v>873</v>
      </c>
    </row>
    <row r="13" spans="1:22" ht="409.5">
      <c r="A13" s="56">
        <f t="shared" si="0"/>
        <v>11</v>
      </c>
      <c r="B13" s="6" t="s">
        <v>864</v>
      </c>
      <c r="C13" s="63" t="s">
        <v>865</v>
      </c>
      <c r="D13" s="64" t="s">
        <v>21</v>
      </c>
      <c r="E13" s="64" t="s">
        <v>18</v>
      </c>
      <c r="F13" s="64" t="s">
        <v>866</v>
      </c>
      <c r="G13" s="63" t="s">
        <v>803</v>
      </c>
      <c r="H13" s="31" t="s">
        <v>804</v>
      </c>
      <c r="I13" s="63" t="s">
        <v>874</v>
      </c>
      <c r="J13" s="64" t="s">
        <v>875</v>
      </c>
      <c r="K13" s="4"/>
      <c r="L13" s="6" t="s">
        <v>440</v>
      </c>
      <c r="M13" s="117" t="s">
        <v>876</v>
      </c>
      <c r="N13" s="4"/>
      <c r="O13" s="118" t="s">
        <v>769</v>
      </c>
      <c r="P13" s="118"/>
      <c r="Q13" s="119" t="s">
        <v>877</v>
      </c>
      <c r="R13" s="118" t="s">
        <v>847</v>
      </c>
      <c r="S13" s="67" t="s">
        <v>878</v>
      </c>
      <c r="T13" s="118"/>
      <c r="U13" s="120" t="s">
        <v>879</v>
      </c>
    </row>
    <row r="14" spans="1:22" ht="409.5">
      <c r="A14" s="56">
        <f t="shared" si="0"/>
        <v>12</v>
      </c>
      <c r="B14" s="6" t="s">
        <v>864</v>
      </c>
      <c r="C14" s="63" t="s">
        <v>865</v>
      </c>
      <c r="D14" s="64" t="s">
        <v>21</v>
      </c>
      <c r="E14" s="64" t="s">
        <v>18</v>
      </c>
      <c r="F14" s="64" t="s">
        <v>866</v>
      </c>
      <c r="G14" s="63" t="s">
        <v>803</v>
      </c>
      <c r="H14" s="31" t="s">
        <v>580</v>
      </c>
      <c r="I14" s="6" t="s">
        <v>880</v>
      </c>
      <c r="J14" s="6" t="s">
        <v>875</v>
      </c>
      <c r="K14" s="24"/>
      <c r="L14" s="6" t="s">
        <v>254</v>
      </c>
      <c r="M14" s="90" t="s">
        <v>881</v>
      </c>
      <c r="N14" s="24"/>
      <c r="O14" s="121" t="s">
        <v>769</v>
      </c>
      <c r="P14" s="122"/>
      <c r="Q14" s="111" t="s">
        <v>882</v>
      </c>
      <c r="R14" s="118" t="s">
        <v>847</v>
      </c>
      <c r="S14" s="123" t="s">
        <v>883</v>
      </c>
      <c r="T14" s="18"/>
      <c r="U14" s="11" t="s">
        <v>884</v>
      </c>
      <c r="V14" s="2"/>
    </row>
    <row r="15" spans="1:22" s="95" customFormat="1" ht="90">
      <c r="A15" s="56">
        <f t="shared" si="0"/>
        <v>13</v>
      </c>
      <c r="B15" s="9" t="s">
        <v>885</v>
      </c>
      <c r="C15" s="9" t="s">
        <v>812</v>
      </c>
      <c r="D15" s="9" t="s">
        <v>813</v>
      </c>
      <c r="E15" s="9" t="s">
        <v>18</v>
      </c>
      <c r="F15" s="6" t="s">
        <v>886</v>
      </c>
      <c r="G15" s="6" t="s">
        <v>803</v>
      </c>
      <c r="H15" s="9"/>
      <c r="I15" s="6" t="s">
        <v>887</v>
      </c>
      <c r="J15" s="9" t="s">
        <v>888</v>
      </c>
      <c r="K15" s="4"/>
      <c r="L15" s="6"/>
      <c r="M15" s="4"/>
      <c r="N15" s="4"/>
      <c r="O15" s="121" t="s">
        <v>816</v>
      </c>
      <c r="P15" s="4"/>
      <c r="Q15" s="7" t="s">
        <v>889</v>
      </c>
      <c r="R15" s="6" t="s">
        <v>855</v>
      </c>
      <c r="S15" s="52" t="s">
        <v>890</v>
      </c>
      <c r="T15" s="9"/>
      <c r="U15" s="46" t="s">
        <v>891</v>
      </c>
    </row>
    <row r="16" spans="1:22" ht="120">
      <c r="A16" s="56">
        <f t="shared" si="0"/>
        <v>14</v>
      </c>
      <c r="B16" s="9" t="s">
        <v>892</v>
      </c>
      <c r="C16" s="6" t="s">
        <v>5</v>
      </c>
      <c r="D16" s="70" t="s">
        <v>21</v>
      </c>
      <c r="E16" s="9" t="s">
        <v>18</v>
      </c>
      <c r="F16" s="6" t="s">
        <v>893</v>
      </c>
      <c r="G16" s="6" t="s">
        <v>803</v>
      </c>
      <c r="H16" s="31" t="s">
        <v>580</v>
      </c>
      <c r="I16" s="5" t="s">
        <v>894</v>
      </c>
      <c r="J16" s="7" t="s">
        <v>895</v>
      </c>
      <c r="K16" s="4"/>
      <c r="L16" s="6" t="s">
        <v>254</v>
      </c>
      <c r="M16" s="93" t="s">
        <v>896</v>
      </c>
      <c r="N16" s="4"/>
      <c r="O16" s="121" t="s">
        <v>769</v>
      </c>
      <c r="P16" s="4"/>
      <c r="Q16" s="5" t="s">
        <v>897</v>
      </c>
      <c r="R16" s="65" t="s">
        <v>855</v>
      </c>
      <c r="S16" s="66" t="s">
        <v>898</v>
      </c>
      <c r="T16" s="65"/>
      <c r="U16" s="67" t="s">
        <v>899</v>
      </c>
    </row>
    <row r="17" spans="1:21" ht="90">
      <c r="A17" s="56">
        <f t="shared" si="0"/>
        <v>15</v>
      </c>
      <c r="B17" s="9" t="s">
        <v>892</v>
      </c>
      <c r="C17" s="6" t="s">
        <v>5</v>
      </c>
      <c r="D17" s="70" t="s">
        <v>21</v>
      </c>
      <c r="E17" s="9" t="s">
        <v>18</v>
      </c>
      <c r="F17" s="6" t="s">
        <v>893</v>
      </c>
      <c r="G17" s="6" t="s">
        <v>803</v>
      </c>
      <c r="H17" s="31" t="s">
        <v>580</v>
      </c>
      <c r="I17" s="5" t="s">
        <v>900</v>
      </c>
      <c r="J17" s="7" t="s">
        <v>895</v>
      </c>
      <c r="K17" s="4"/>
      <c r="L17" s="6" t="s">
        <v>254</v>
      </c>
      <c r="M17" s="93" t="s">
        <v>901</v>
      </c>
      <c r="N17" s="93"/>
      <c r="O17" s="121" t="s">
        <v>769</v>
      </c>
      <c r="P17" s="4"/>
      <c r="Q17" s="5" t="s">
        <v>902</v>
      </c>
      <c r="R17" s="65" t="s">
        <v>855</v>
      </c>
      <c r="S17" s="66" t="s">
        <v>903</v>
      </c>
      <c r="T17" s="65"/>
      <c r="U17" s="67" t="s">
        <v>904</v>
      </c>
    </row>
    <row r="18" spans="1:21" ht="120">
      <c r="A18" s="56">
        <f t="shared" si="0"/>
        <v>16</v>
      </c>
      <c r="B18" s="6" t="s">
        <v>905</v>
      </c>
      <c r="C18" s="6" t="s">
        <v>5</v>
      </c>
      <c r="D18" s="6" t="s">
        <v>21</v>
      </c>
      <c r="E18" s="6" t="s">
        <v>18</v>
      </c>
      <c r="F18" s="124" t="s">
        <v>906</v>
      </c>
      <c r="G18" s="6" t="s">
        <v>803</v>
      </c>
      <c r="H18" s="19" t="s">
        <v>804</v>
      </c>
      <c r="I18" s="5" t="s">
        <v>907</v>
      </c>
      <c r="J18" s="7" t="s">
        <v>908</v>
      </c>
      <c r="K18" s="4"/>
      <c r="L18" s="6" t="s">
        <v>440</v>
      </c>
      <c r="M18" s="117" t="s">
        <v>876</v>
      </c>
      <c r="N18" s="93"/>
      <c r="O18" s="121" t="s">
        <v>769</v>
      </c>
      <c r="P18" s="4"/>
      <c r="Q18" s="5" t="s">
        <v>909</v>
      </c>
      <c r="R18" s="65" t="s">
        <v>808</v>
      </c>
      <c r="S18" s="66" t="s">
        <v>910</v>
      </c>
      <c r="T18" s="65"/>
      <c r="U18" s="67" t="s">
        <v>911</v>
      </c>
    </row>
    <row r="19" spans="1:21" ht="75">
      <c r="A19" s="56">
        <f t="shared" si="0"/>
        <v>17</v>
      </c>
      <c r="B19" s="6" t="s">
        <v>905</v>
      </c>
      <c r="C19" s="6" t="s">
        <v>5</v>
      </c>
      <c r="D19" s="6" t="s">
        <v>21</v>
      </c>
      <c r="E19" s="6" t="s">
        <v>18</v>
      </c>
      <c r="F19" s="124" t="s">
        <v>906</v>
      </c>
      <c r="G19" s="6" t="s">
        <v>803</v>
      </c>
      <c r="H19" s="19" t="s">
        <v>580</v>
      </c>
      <c r="I19" s="5" t="s">
        <v>912</v>
      </c>
      <c r="J19" s="7" t="s">
        <v>908</v>
      </c>
      <c r="K19" s="4"/>
      <c r="L19" s="6" t="s">
        <v>254</v>
      </c>
      <c r="M19" s="93" t="s">
        <v>913</v>
      </c>
      <c r="N19" s="93"/>
      <c r="O19" s="121" t="s">
        <v>277</v>
      </c>
      <c r="P19" s="4"/>
      <c r="Q19" s="5" t="s">
        <v>914</v>
      </c>
      <c r="R19" s="65" t="s">
        <v>808</v>
      </c>
      <c r="S19" s="66" t="s">
        <v>915</v>
      </c>
      <c r="T19" s="65"/>
      <c r="U19" s="67" t="s">
        <v>916</v>
      </c>
    </row>
    <row r="20" spans="1:21" ht="60">
      <c r="A20" s="56">
        <f t="shared" si="0"/>
        <v>18</v>
      </c>
      <c r="B20" s="6" t="s">
        <v>905</v>
      </c>
      <c r="C20" s="6" t="s">
        <v>5</v>
      </c>
      <c r="D20" s="6" t="s">
        <v>21</v>
      </c>
      <c r="E20" s="6" t="s">
        <v>18</v>
      </c>
      <c r="F20" s="124" t="s">
        <v>906</v>
      </c>
      <c r="G20" s="6" t="s">
        <v>803</v>
      </c>
      <c r="H20" s="19" t="s">
        <v>580</v>
      </c>
      <c r="I20" s="5" t="s">
        <v>917</v>
      </c>
      <c r="J20" s="7" t="s">
        <v>908</v>
      </c>
      <c r="K20" s="4"/>
      <c r="L20" s="6" t="s">
        <v>254</v>
      </c>
      <c r="M20" s="93" t="s">
        <v>918</v>
      </c>
      <c r="N20" s="93"/>
      <c r="O20" s="121" t="s">
        <v>277</v>
      </c>
      <c r="P20" s="4"/>
      <c r="Q20" s="5" t="s">
        <v>909</v>
      </c>
      <c r="R20" s="65" t="s">
        <v>808</v>
      </c>
      <c r="S20" s="66" t="s">
        <v>910</v>
      </c>
      <c r="T20" s="65"/>
      <c r="U20" s="67" t="s">
        <v>919</v>
      </c>
    </row>
    <row r="21" spans="1:21" ht="120">
      <c r="A21" s="56">
        <f t="shared" si="0"/>
        <v>19</v>
      </c>
      <c r="B21" s="6" t="s">
        <v>811</v>
      </c>
      <c r="C21" s="9" t="s">
        <v>812</v>
      </c>
      <c r="D21" s="9" t="s">
        <v>813</v>
      </c>
      <c r="E21" s="9" t="s">
        <v>18</v>
      </c>
      <c r="F21" s="124" t="s">
        <v>906</v>
      </c>
      <c r="G21" s="6" t="s">
        <v>803</v>
      </c>
      <c r="H21" s="6"/>
      <c r="I21" s="5" t="s">
        <v>920</v>
      </c>
      <c r="J21" s="6" t="s">
        <v>921</v>
      </c>
      <c r="K21" s="4"/>
      <c r="L21" s="6"/>
      <c r="M21" s="93"/>
      <c r="N21" s="93"/>
      <c r="O21" s="121" t="s">
        <v>816</v>
      </c>
      <c r="P21" s="4"/>
      <c r="Q21" s="5"/>
      <c r="R21" s="65"/>
      <c r="S21" s="66" t="s">
        <v>922</v>
      </c>
      <c r="T21" s="65"/>
      <c r="U21" s="67" t="s">
        <v>923</v>
      </c>
    </row>
    <row r="22" spans="1:21" ht="60">
      <c r="A22" s="56">
        <f t="shared" si="0"/>
        <v>20</v>
      </c>
      <c r="B22" s="6" t="s">
        <v>924</v>
      </c>
      <c r="C22" s="6" t="s">
        <v>5</v>
      </c>
      <c r="D22" s="6" t="s">
        <v>21</v>
      </c>
      <c r="E22" s="6" t="s">
        <v>18</v>
      </c>
      <c r="F22" s="124" t="s">
        <v>925</v>
      </c>
      <c r="G22" s="6" t="s">
        <v>803</v>
      </c>
      <c r="H22" s="19" t="s">
        <v>804</v>
      </c>
      <c r="I22" s="5" t="s">
        <v>926</v>
      </c>
      <c r="J22" s="7" t="s">
        <v>908</v>
      </c>
      <c r="K22" s="4"/>
      <c r="L22" s="6" t="s">
        <v>440</v>
      </c>
      <c r="M22" s="93" t="s">
        <v>927</v>
      </c>
      <c r="N22" s="93"/>
      <c r="O22" s="121" t="s">
        <v>769</v>
      </c>
      <c r="P22" s="4"/>
      <c r="Q22" s="5" t="s">
        <v>928</v>
      </c>
      <c r="R22" s="65" t="s">
        <v>808</v>
      </c>
      <c r="S22" s="67" t="s">
        <v>929</v>
      </c>
      <c r="T22" s="65"/>
      <c r="U22" s="67" t="s">
        <v>930</v>
      </c>
    </row>
    <row r="23" spans="1:21" ht="75">
      <c r="A23" s="56">
        <f t="shared" si="0"/>
        <v>21</v>
      </c>
      <c r="B23" s="6" t="s">
        <v>924</v>
      </c>
      <c r="C23" s="6" t="s">
        <v>5</v>
      </c>
      <c r="D23" s="6" t="s">
        <v>21</v>
      </c>
      <c r="E23" s="6" t="s">
        <v>18</v>
      </c>
      <c r="F23" s="124" t="s">
        <v>925</v>
      </c>
      <c r="G23" s="6" t="s">
        <v>803</v>
      </c>
      <c r="H23" s="19" t="s">
        <v>804</v>
      </c>
      <c r="I23" s="5" t="s">
        <v>931</v>
      </c>
      <c r="J23" s="7" t="s">
        <v>908</v>
      </c>
      <c r="K23" s="4"/>
      <c r="L23" s="6" t="s">
        <v>440</v>
      </c>
      <c r="M23" s="6" t="s">
        <v>932</v>
      </c>
      <c r="N23" s="93"/>
      <c r="O23" s="121" t="s">
        <v>769</v>
      </c>
      <c r="P23" s="4"/>
      <c r="Q23" s="5" t="s">
        <v>933</v>
      </c>
      <c r="R23" s="65" t="s">
        <v>808</v>
      </c>
      <c r="S23" s="75" t="s">
        <v>934</v>
      </c>
      <c r="T23" s="65"/>
      <c r="U23" s="67" t="s">
        <v>935</v>
      </c>
    </row>
    <row r="24" spans="1:21" ht="90">
      <c r="A24" s="56">
        <f t="shared" si="0"/>
        <v>22</v>
      </c>
      <c r="B24" s="6" t="s">
        <v>924</v>
      </c>
      <c r="C24" s="6" t="s">
        <v>5</v>
      </c>
      <c r="D24" s="6" t="s">
        <v>21</v>
      </c>
      <c r="E24" s="6" t="s">
        <v>18</v>
      </c>
      <c r="F24" s="124" t="s">
        <v>925</v>
      </c>
      <c r="G24" s="6" t="s">
        <v>803</v>
      </c>
      <c r="H24" s="19" t="s">
        <v>936</v>
      </c>
      <c r="I24" s="5" t="s">
        <v>937</v>
      </c>
      <c r="J24" s="7" t="s">
        <v>908</v>
      </c>
      <c r="K24" s="4"/>
      <c r="L24" s="6" t="s">
        <v>440</v>
      </c>
      <c r="M24" s="93" t="s">
        <v>938</v>
      </c>
      <c r="N24" s="93"/>
      <c r="O24" s="121" t="s">
        <v>769</v>
      </c>
      <c r="P24" s="4"/>
      <c r="Q24" s="5" t="s">
        <v>939</v>
      </c>
      <c r="R24" s="65" t="s">
        <v>808</v>
      </c>
      <c r="S24" s="67" t="s">
        <v>940</v>
      </c>
      <c r="T24" s="65"/>
      <c r="U24" s="67" t="s">
        <v>941</v>
      </c>
    </row>
  </sheetData>
  <hyperlinks>
    <hyperlink ref="P3" r:id="rId1" location="div_id_369088"/>
    <hyperlink ref="Q3" r:id="rId2" tooltip="Pagina de António Paulo Carvalho" display="https://sigarra.up.pt/fcup/pt/vld_entidades_geral.entidade_pagina?pct_codigo=203045"/>
    <hyperlink ref="S3" r:id="rId3" display="mailto:lic.bio.diretor@fc.up.pt"/>
    <hyperlink ref="Q4" r:id="rId4" display="https://www.ciimar.up.pt/pt-pt/ciimar/contactos/"/>
    <hyperlink ref="Q5" r:id="rId5" tooltip="ver perfil" display="https://www.ua.pt/pt/p/10310971"/>
    <hyperlink ref="S5" r:id="rId6" tooltip="mpacheco@ua.pt" display="mailto:mpacheco@ua.pt"/>
    <hyperlink ref="U5" r:id="rId7"/>
    <hyperlink ref="S6" r:id="rId8" tooltip="marina.cunha@ua.pt" display="mailto:marina.cunha@ua.pt"/>
    <hyperlink ref="S7" r:id="rId9" tooltip="psilva@ua.pt" display="mailto:psilva@ua.pt"/>
    <hyperlink ref="U8" r:id="rId10"/>
    <hyperlink ref="U10" r:id="rId11"/>
    <hyperlink ref="S11" r:id="rId12" display="mailto:marinewelfare@euvg.pt"/>
    <hyperlink ref="S12" r:id="rId13"/>
    <hyperlink ref="S13" r:id="rId14" display="mailto:paulo.maranhao@ipleiria.pt"/>
    <hyperlink ref="S14" r:id="rId15"/>
    <hyperlink ref="S16" r:id="rId16"/>
    <hyperlink ref="U16" r:id="rId17"/>
    <hyperlink ref="U17" r:id="rId18"/>
    <hyperlink ref="Q17" r:id="rId19" display="https://www.mare-centre.pt/pt/user/289"/>
    <hyperlink ref="S17" r:id="rId20"/>
    <hyperlink ref="U18" r:id="rId21"/>
    <hyperlink ref="S18" r:id="rId22"/>
    <hyperlink ref="S19" r:id="rId23"/>
    <hyperlink ref="U19" r:id="rId24"/>
    <hyperlink ref="U20" r:id="rId25"/>
    <hyperlink ref="S20" r:id="rId26"/>
    <hyperlink ref="U21" r:id="rId27"/>
    <hyperlink ref="S21" r:id="rId28"/>
    <hyperlink ref="S22" r:id="rId29"/>
    <hyperlink ref="U22" r:id="rId30"/>
    <hyperlink ref="S23" r:id="rId31" display="mailto:ana.mp.martins@uac.pt"/>
    <hyperlink ref="U23" r:id="rId32"/>
    <hyperlink ref="U24" r:id="rId33"/>
    <hyperlink ref="S24" r:id="rId3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opLeftCell="A4" zoomScale="60" zoomScaleNormal="60" workbookViewId="0">
      <selection activeCell="I6" sqref="I6"/>
    </sheetView>
  </sheetViews>
  <sheetFormatPr defaultColWidth="15" defaultRowHeight="15"/>
  <cols>
    <col min="2" max="2" width="20.140625" bestFit="1" customWidth="1"/>
    <col min="5" max="5" width="23.42578125" customWidth="1"/>
    <col min="6" max="6" width="12.42578125" customWidth="1"/>
    <col min="8" max="8" width="13.85546875" customWidth="1"/>
    <col min="9" max="9" width="19.85546875" customWidth="1"/>
    <col min="11" max="12" width="15.42578125" customWidth="1"/>
    <col min="13" max="14" width="16.42578125" customWidth="1"/>
    <col min="19" max="19" width="15.7109375" customWidth="1"/>
    <col min="20" max="20" width="20.7109375" customWidth="1"/>
    <col min="21" max="21" width="19.7109375" customWidth="1"/>
  </cols>
  <sheetData>
    <row r="1" spans="1:21" s="1" customFormat="1" ht="42" customHeight="1">
      <c r="A1" s="14" t="s">
        <v>6</v>
      </c>
      <c r="B1" s="14"/>
      <c r="C1" s="14" t="s">
        <v>7</v>
      </c>
      <c r="D1" s="14"/>
      <c r="E1" s="14" t="s">
        <v>8</v>
      </c>
      <c r="F1" s="14"/>
      <c r="G1" s="14"/>
      <c r="H1" s="14" t="s">
        <v>9</v>
      </c>
      <c r="I1" s="14"/>
      <c r="J1" s="14"/>
      <c r="K1" s="14"/>
      <c r="L1" s="14"/>
      <c r="M1" s="14"/>
      <c r="N1" s="14"/>
      <c r="O1" s="14"/>
      <c r="P1" s="14"/>
      <c r="Q1" s="14"/>
      <c r="R1" s="14"/>
      <c r="S1" s="14"/>
      <c r="T1" s="14"/>
      <c r="U1" s="14" t="s">
        <v>2</v>
      </c>
    </row>
    <row r="2" spans="1:21" s="1" customFormat="1" ht="105">
      <c r="A2" s="14"/>
      <c r="B2" s="14" t="s">
        <v>11</v>
      </c>
      <c r="C2" s="14" t="s">
        <v>19</v>
      </c>
      <c r="D2" s="14" t="s">
        <v>12</v>
      </c>
      <c r="E2" s="14" t="s">
        <v>13</v>
      </c>
      <c r="F2" s="14" t="s">
        <v>4</v>
      </c>
      <c r="G2" s="14" t="s">
        <v>1</v>
      </c>
      <c r="H2" s="14" t="s">
        <v>20</v>
      </c>
      <c r="I2" s="14" t="s">
        <v>14</v>
      </c>
      <c r="J2" s="14" t="s">
        <v>29</v>
      </c>
      <c r="K2" s="14" t="s">
        <v>36</v>
      </c>
      <c r="L2" s="14" t="s">
        <v>40</v>
      </c>
      <c r="M2" s="14" t="s">
        <v>37</v>
      </c>
      <c r="N2" s="14" t="s">
        <v>41</v>
      </c>
      <c r="O2" s="14" t="s">
        <v>38</v>
      </c>
      <c r="P2" s="14" t="s">
        <v>35</v>
      </c>
      <c r="Q2" s="14" t="s">
        <v>15</v>
      </c>
      <c r="R2" s="14" t="s">
        <v>10</v>
      </c>
      <c r="S2" s="14" t="s">
        <v>16</v>
      </c>
      <c r="T2" s="14" t="s">
        <v>17</v>
      </c>
      <c r="U2" s="14" t="s">
        <v>3</v>
      </c>
    </row>
    <row r="3" spans="1:21" s="2" customFormat="1" ht="150.75" customHeight="1">
      <c r="A3" s="69">
        <v>1</v>
      </c>
      <c r="B3" s="6" t="s">
        <v>723</v>
      </c>
      <c r="C3" s="9" t="s">
        <v>724</v>
      </c>
      <c r="D3" s="9" t="s">
        <v>725</v>
      </c>
      <c r="E3" s="6" t="s">
        <v>18</v>
      </c>
      <c r="F3" s="6" t="s">
        <v>726</v>
      </c>
      <c r="G3" s="6" t="s">
        <v>727</v>
      </c>
      <c r="H3" s="9" t="s">
        <v>580</v>
      </c>
      <c r="I3" s="6" t="s">
        <v>728</v>
      </c>
      <c r="J3" s="6" t="s">
        <v>729</v>
      </c>
      <c r="K3" s="57"/>
      <c r="L3" s="6"/>
      <c r="M3" s="6" t="s">
        <v>730</v>
      </c>
      <c r="N3" s="56">
        <v>120</v>
      </c>
      <c r="O3" s="9" t="s">
        <v>731</v>
      </c>
      <c r="P3" s="8" t="s">
        <v>732</v>
      </c>
      <c r="Q3" s="90" t="s">
        <v>733</v>
      </c>
      <c r="R3" s="6" t="s">
        <v>734</v>
      </c>
      <c r="S3" s="8" t="s">
        <v>735</v>
      </c>
      <c r="T3" s="9" t="s">
        <v>736</v>
      </c>
      <c r="U3" s="3" t="s">
        <v>737</v>
      </c>
    </row>
    <row r="4" spans="1:21" s="95" customFormat="1" ht="194.25" customHeight="1">
      <c r="A4" s="56">
        <f>A3+1</f>
        <v>2</v>
      </c>
      <c r="B4" s="6" t="s">
        <v>723</v>
      </c>
      <c r="C4" s="9" t="s">
        <v>724</v>
      </c>
      <c r="D4" s="9" t="s">
        <v>725</v>
      </c>
      <c r="E4" s="6" t="s">
        <v>18</v>
      </c>
      <c r="F4" s="6" t="s">
        <v>726</v>
      </c>
      <c r="G4" s="6" t="s">
        <v>727</v>
      </c>
      <c r="H4" s="9" t="s">
        <v>580</v>
      </c>
      <c r="I4" s="6" t="s">
        <v>728</v>
      </c>
      <c r="J4" s="6" t="s">
        <v>729</v>
      </c>
      <c r="K4" s="8"/>
      <c r="L4" s="8"/>
      <c r="M4" s="91" t="s">
        <v>738</v>
      </c>
      <c r="N4" s="30">
        <v>120</v>
      </c>
      <c r="O4" s="9" t="s">
        <v>731</v>
      </c>
      <c r="P4" s="8" t="s">
        <v>739</v>
      </c>
      <c r="Q4" s="92"/>
      <c r="R4" s="6" t="s">
        <v>734</v>
      </c>
      <c r="S4" s="8" t="s">
        <v>735</v>
      </c>
      <c r="T4" s="9" t="s">
        <v>736</v>
      </c>
      <c r="U4" s="3" t="s">
        <v>739</v>
      </c>
    </row>
    <row r="5" spans="1:21" s="95" customFormat="1" ht="185.1" customHeight="1">
      <c r="A5" s="56">
        <f t="shared" ref="A5:A7" si="0">A4+1</f>
        <v>3</v>
      </c>
      <c r="B5" s="6" t="s">
        <v>740</v>
      </c>
      <c r="C5" s="9" t="s">
        <v>724</v>
      </c>
      <c r="D5" s="9" t="s">
        <v>725</v>
      </c>
      <c r="E5" s="6" t="s">
        <v>18</v>
      </c>
      <c r="F5" s="6" t="s">
        <v>741</v>
      </c>
      <c r="G5" s="6" t="s">
        <v>727</v>
      </c>
      <c r="H5" s="9" t="s">
        <v>742</v>
      </c>
      <c r="I5" s="6" t="s">
        <v>743</v>
      </c>
      <c r="J5" s="6" t="s">
        <v>744</v>
      </c>
      <c r="K5" s="8"/>
      <c r="L5" s="6"/>
      <c r="M5" s="6" t="s">
        <v>745</v>
      </c>
      <c r="N5" s="30">
        <v>120</v>
      </c>
      <c r="O5" s="9" t="s">
        <v>731</v>
      </c>
      <c r="P5" s="8" t="s">
        <v>746</v>
      </c>
      <c r="Q5" s="93"/>
      <c r="R5" s="6"/>
      <c r="S5" s="10"/>
      <c r="T5" s="9"/>
      <c r="U5" s="49" t="s">
        <v>747</v>
      </c>
    </row>
    <row r="6" spans="1:21" s="95" customFormat="1" ht="185.1" customHeight="1">
      <c r="A6" s="56">
        <f t="shared" si="0"/>
        <v>4</v>
      </c>
      <c r="B6" s="6" t="s">
        <v>1384</v>
      </c>
      <c r="C6" s="9" t="s">
        <v>168</v>
      </c>
      <c r="D6" s="9" t="s">
        <v>1385</v>
      </c>
      <c r="E6" s="6" t="s">
        <v>18</v>
      </c>
      <c r="F6" s="6" t="s">
        <v>1386</v>
      </c>
      <c r="G6" s="6" t="s">
        <v>727</v>
      </c>
      <c r="H6" s="9" t="s">
        <v>867</v>
      </c>
      <c r="I6" s="6" t="s">
        <v>1388</v>
      </c>
      <c r="J6" s="6"/>
      <c r="K6" s="8"/>
      <c r="L6" s="6"/>
      <c r="M6" s="6"/>
      <c r="N6" s="30"/>
      <c r="O6" s="9" t="s">
        <v>290</v>
      </c>
      <c r="P6" s="8" t="s">
        <v>1387</v>
      </c>
      <c r="Q6" s="93"/>
      <c r="R6" s="6"/>
      <c r="S6" s="10"/>
      <c r="T6" s="9"/>
      <c r="U6" s="49" t="s">
        <v>1387</v>
      </c>
    </row>
    <row r="7" spans="1:21" s="95" customFormat="1" ht="185.1" customHeight="1">
      <c r="A7" s="56">
        <f t="shared" si="0"/>
        <v>5</v>
      </c>
      <c r="B7" s="6" t="s">
        <v>1389</v>
      </c>
      <c r="C7" s="9" t="s">
        <v>168</v>
      </c>
      <c r="D7" s="9" t="s">
        <v>1385</v>
      </c>
      <c r="E7" s="6" t="s">
        <v>18</v>
      </c>
      <c r="F7" s="6" t="s">
        <v>1386</v>
      </c>
      <c r="G7" s="6" t="s">
        <v>727</v>
      </c>
      <c r="H7" s="9" t="s">
        <v>867</v>
      </c>
      <c r="I7" s="6" t="s">
        <v>1390</v>
      </c>
      <c r="J7" s="6"/>
      <c r="K7" s="8"/>
      <c r="L7" s="6"/>
      <c r="M7" s="6"/>
      <c r="N7" s="30"/>
      <c r="O7" s="9" t="s">
        <v>290</v>
      </c>
      <c r="P7" s="8" t="s">
        <v>1391</v>
      </c>
      <c r="Q7" s="93"/>
      <c r="R7" s="6"/>
      <c r="S7" s="10"/>
      <c r="T7" s="9"/>
      <c r="U7" s="49" t="s">
        <v>1387</v>
      </c>
    </row>
    <row r="8" spans="1:21" s="95" customFormat="1" ht="198" customHeight="1"/>
    <row r="9" spans="1:21" s="95" customFormat="1" ht="189" customHeight="1"/>
    <row r="10" spans="1:21" s="95" customFormat="1" ht="138.75" customHeight="1"/>
    <row r="11" spans="1:21" s="13" customFormat="1" ht="161.1" customHeight="1"/>
    <row r="12" spans="1:21" s="95" customFormat="1" ht="221.25" customHeight="1"/>
    <row r="13" spans="1:21" ht="103.5" customHeight="1"/>
    <row r="14" spans="1:21" ht="154.5" customHeight="1">
      <c r="A14" s="2"/>
    </row>
    <row r="15" spans="1:21" s="95" customFormat="1" ht="105" customHeight="1"/>
    <row r="16" spans="1:21" ht="59.1" customHeight="1"/>
    <row r="17" ht="76.5" customHeight="1"/>
    <row r="18" ht="80.25" customHeight="1"/>
    <row r="19" ht="101.1" customHeight="1"/>
    <row r="20" ht="84.75" customHeight="1"/>
    <row r="21" ht="76.5" customHeight="1"/>
    <row r="22" ht="75.95" customHeight="1"/>
    <row r="23" ht="79.5" customHeight="1"/>
    <row r="24" ht="74.25" customHeight="1"/>
    <row r="25" ht="82.5" customHeight="1"/>
  </sheetData>
  <hyperlinks>
    <hyperlink ref="P5" r:id="rId1"/>
    <hyperlink ref="P6" r:id="rId2"/>
    <hyperlink ref="U6" r:id="rId3"/>
    <hyperlink ref="P7" r:id="rId4"/>
    <hyperlink ref="U7" r:id="rId5"/>
  </hyperlinks>
  <pageMargins left="0.7" right="0.7" top="0.75" bottom="0.75" header="0.3" footer="0.3"/>
  <pageSetup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workbookViewId="0">
      <selection activeCell="H5" sqref="H5"/>
    </sheetView>
  </sheetViews>
  <sheetFormatPr defaultColWidth="15" defaultRowHeight="15"/>
  <cols>
    <col min="6" max="6" width="12.42578125" customWidth="1"/>
    <col min="8" max="8" width="13.85546875" customWidth="1"/>
    <col min="9" max="9" width="14" customWidth="1"/>
    <col min="10" max="10" width="21.140625" customWidth="1"/>
    <col min="11" max="11" width="16.28515625" customWidth="1"/>
    <col min="12" max="12" width="15.42578125" customWidth="1"/>
    <col min="13" max="14" width="16.42578125" customWidth="1"/>
    <col min="19" max="19" width="15.7109375" customWidth="1"/>
    <col min="20" max="20" width="20.7109375" customWidth="1"/>
    <col min="21" max="21" width="19.7109375" customWidth="1"/>
  </cols>
  <sheetData>
    <row r="1" spans="1:21" s="1" customFormat="1" ht="30">
      <c r="A1" s="14" t="s">
        <v>6</v>
      </c>
      <c r="B1" s="14"/>
      <c r="C1" s="14" t="s">
        <v>7</v>
      </c>
      <c r="D1" s="14"/>
      <c r="E1" s="14" t="s">
        <v>8</v>
      </c>
      <c r="F1" s="14"/>
      <c r="G1" s="14"/>
      <c r="H1" s="14" t="s">
        <v>9</v>
      </c>
      <c r="I1" s="14"/>
      <c r="J1" s="14"/>
      <c r="K1" s="14"/>
      <c r="L1" s="14"/>
      <c r="M1" s="14"/>
      <c r="N1" s="14"/>
      <c r="O1" s="14"/>
      <c r="P1" s="14"/>
      <c r="Q1" s="14"/>
      <c r="R1" s="14"/>
      <c r="S1" s="14"/>
      <c r="T1" s="14"/>
      <c r="U1" s="14" t="s">
        <v>2</v>
      </c>
    </row>
    <row r="2" spans="1:21" s="1" customFormat="1" ht="105">
      <c r="A2" s="14"/>
      <c r="B2" s="14" t="s">
        <v>11</v>
      </c>
      <c r="C2" s="14" t="s">
        <v>19</v>
      </c>
      <c r="D2" s="14" t="s">
        <v>12</v>
      </c>
      <c r="E2" s="14" t="s">
        <v>13</v>
      </c>
      <c r="F2" s="14" t="s">
        <v>4</v>
      </c>
      <c r="G2" s="14" t="s">
        <v>1</v>
      </c>
      <c r="H2" s="14" t="s">
        <v>20</v>
      </c>
      <c r="I2" s="14" t="s">
        <v>29</v>
      </c>
      <c r="J2" s="14" t="s">
        <v>14</v>
      </c>
      <c r="K2" s="14" t="s">
        <v>36</v>
      </c>
      <c r="L2" s="14" t="s">
        <v>40</v>
      </c>
      <c r="M2" s="14" t="s">
        <v>37</v>
      </c>
      <c r="N2" s="14" t="s">
        <v>41</v>
      </c>
      <c r="O2" s="14" t="s">
        <v>38</v>
      </c>
      <c r="P2" s="14" t="s">
        <v>35</v>
      </c>
      <c r="Q2" s="14" t="s">
        <v>15</v>
      </c>
      <c r="R2" s="14" t="s">
        <v>10</v>
      </c>
      <c r="S2" s="14" t="s">
        <v>16</v>
      </c>
      <c r="T2" s="14" t="s">
        <v>17</v>
      </c>
      <c r="U2" s="14" t="s">
        <v>3</v>
      </c>
    </row>
    <row r="3" spans="1:21" s="95" customFormat="1" ht="105">
      <c r="A3" s="56">
        <v>1</v>
      </c>
      <c r="B3" s="9" t="s">
        <v>1136</v>
      </c>
      <c r="C3" s="9" t="s">
        <v>5</v>
      </c>
      <c r="D3" s="9" t="s">
        <v>1137</v>
      </c>
      <c r="E3" s="9" t="s">
        <v>18</v>
      </c>
      <c r="F3" s="9" t="s">
        <v>1138</v>
      </c>
      <c r="G3" s="9" t="s">
        <v>1139</v>
      </c>
      <c r="H3" s="9" t="s">
        <v>265</v>
      </c>
      <c r="I3" s="9" t="s">
        <v>1140</v>
      </c>
      <c r="J3" s="9" t="s">
        <v>1141</v>
      </c>
      <c r="K3" s="11" t="s">
        <v>1142</v>
      </c>
      <c r="L3" s="11"/>
      <c r="M3" s="9"/>
      <c r="N3" s="9"/>
      <c r="O3" s="9"/>
      <c r="P3" s="11"/>
      <c r="Q3" s="9"/>
      <c r="R3" s="9"/>
      <c r="S3" s="11" t="s">
        <v>1143</v>
      </c>
      <c r="T3" s="9" t="s">
        <v>1144</v>
      </c>
      <c r="U3" s="11" t="s">
        <v>1142</v>
      </c>
    </row>
    <row r="4" spans="1:21" s="95" customFormat="1" ht="120">
      <c r="A4" s="56">
        <v>2</v>
      </c>
      <c r="B4" s="9" t="s">
        <v>1136</v>
      </c>
      <c r="C4" s="9" t="s">
        <v>5</v>
      </c>
      <c r="D4" s="9" t="s">
        <v>1137</v>
      </c>
      <c r="E4" s="9" t="s">
        <v>18</v>
      </c>
      <c r="F4" s="9" t="s">
        <v>1138</v>
      </c>
      <c r="G4" s="9" t="s">
        <v>1139</v>
      </c>
      <c r="H4" s="135" t="s">
        <v>1145</v>
      </c>
      <c r="I4" s="9" t="s">
        <v>1146</v>
      </c>
      <c r="J4" s="9" t="s">
        <v>1147</v>
      </c>
      <c r="K4" s="11" t="s">
        <v>1148</v>
      </c>
      <c r="M4" s="9" t="s">
        <v>1149</v>
      </c>
      <c r="N4" s="9"/>
      <c r="O4" s="9"/>
      <c r="P4" s="11"/>
      <c r="Q4" s="9" t="s">
        <v>1150</v>
      </c>
      <c r="R4" s="9" t="s">
        <v>1151</v>
      </c>
      <c r="S4" s="9" t="s">
        <v>1152</v>
      </c>
      <c r="T4" s="9" t="s">
        <v>1153</v>
      </c>
      <c r="U4" s="9" t="s">
        <v>1154</v>
      </c>
    </row>
    <row r="5" spans="1:21" s="95" customFormat="1" ht="165">
      <c r="A5" s="56">
        <v>3</v>
      </c>
      <c r="B5" s="9" t="s">
        <v>1155</v>
      </c>
      <c r="C5" s="9" t="s">
        <v>5</v>
      </c>
      <c r="D5" s="9" t="s">
        <v>1137</v>
      </c>
      <c r="E5" s="9" t="s">
        <v>18</v>
      </c>
      <c r="F5" s="9" t="s">
        <v>1156</v>
      </c>
      <c r="G5" s="9" t="s">
        <v>1139</v>
      </c>
      <c r="H5" s="135" t="s">
        <v>253</v>
      </c>
      <c r="I5" s="9"/>
      <c r="J5" s="9"/>
      <c r="K5" s="11"/>
      <c r="L5" s="9"/>
      <c r="M5" s="9" t="s">
        <v>1157</v>
      </c>
      <c r="N5" s="9"/>
      <c r="O5" s="9"/>
      <c r="P5" s="11"/>
      <c r="Q5" s="9" t="s">
        <v>1158</v>
      </c>
      <c r="R5" s="9"/>
      <c r="S5" s="11" t="s">
        <v>1159</v>
      </c>
      <c r="T5" s="9" t="s">
        <v>1160</v>
      </c>
      <c r="U5" s="11" t="s">
        <v>1161</v>
      </c>
    </row>
    <row r="6" spans="1:21" ht="90">
      <c r="A6" s="19">
        <v>4</v>
      </c>
      <c r="B6" s="136" t="s">
        <v>1162</v>
      </c>
      <c r="C6" s="9" t="s">
        <v>168</v>
      </c>
      <c r="D6" s="6" t="s">
        <v>169</v>
      </c>
      <c r="E6" s="6" t="s">
        <v>57</v>
      </c>
      <c r="F6" s="6" t="s">
        <v>1156</v>
      </c>
      <c r="G6" s="9" t="s">
        <v>1139</v>
      </c>
      <c r="H6" s="6" t="s">
        <v>1163</v>
      </c>
      <c r="I6" s="9"/>
      <c r="J6" s="5"/>
      <c r="K6" s="4"/>
      <c r="L6" s="9"/>
      <c r="M6" s="9"/>
      <c r="N6" s="9"/>
      <c r="O6" s="9"/>
      <c r="P6" s="9"/>
      <c r="Q6" s="9"/>
      <c r="R6" s="9"/>
      <c r="S6" s="9"/>
      <c r="T6" s="9"/>
      <c r="U6" s="9" t="s">
        <v>1164</v>
      </c>
    </row>
    <row r="7" spans="1:21" s="95" customFormat="1" ht="45">
      <c r="A7" s="56">
        <v>3</v>
      </c>
      <c r="B7" s="9" t="s">
        <v>1165</v>
      </c>
      <c r="C7" s="9" t="s">
        <v>5</v>
      </c>
      <c r="D7" s="9" t="s">
        <v>1137</v>
      </c>
      <c r="E7" s="9" t="s">
        <v>18</v>
      </c>
      <c r="F7" s="9" t="s">
        <v>1166</v>
      </c>
      <c r="G7" s="9" t="s">
        <v>1139</v>
      </c>
      <c r="H7" s="9"/>
      <c r="I7" s="9" t="s">
        <v>1167</v>
      </c>
      <c r="J7" s="9"/>
      <c r="K7" s="11"/>
      <c r="L7" s="9"/>
      <c r="M7" s="9"/>
      <c r="N7" s="9"/>
      <c r="O7" s="9"/>
      <c r="P7" s="11"/>
      <c r="Q7" s="9"/>
      <c r="R7" s="9"/>
      <c r="S7" s="11"/>
      <c r="T7" s="9"/>
      <c r="U7" s="11"/>
    </row>
    <row r="10" spans="1:21" ht="20.25">
      <c r="F10" s="137"/>
    </row>
    <row r="14" spans="1:21" ht="20.25">
      <c r="D14" s="138"/>
    </row>
    <row r="16" spans="1:21" ht="23.25">
      <c r="D16" s="139"/>
    </row>
    <row r="17" spans="4:4" ht="20.25">
      <c r="D17" s="140"/>
    </row>
  </sheetData>
  <hyperlinks>
    <hyperlink ref="K4" r:id="rId1"/>
    <hyperlink ref="K3" r:id="rId2"/>
    <hyperlink ref="S5" r:id="rId3"/>
    <hyperlink ref="U5" r:id="rId4"/>
    <hyperlink ref="S3" r:id="rId5"/>
    <hyperlink ref="U3" r:id="rId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opLeftCell="A9" zoomScale="60" zoomScaleNormal="60" workbookViewId="0">
      <selection activeCell="F18" sqref="F18"/>
    </sheetView>
  </sheetViews>
  <sheetFormatPr defaultColWidth="8.85546875" defaultRowHeight="15"/>
  <cols>
    <col min="6" max="6" width="12.42578125" customWidth="1"/>
    <col min="7" max="7" width="15"/>
    <col min="8" max="8" width="13.85546875" customWidth="1"/>
    <col min="9" max="9" width="33.140625" customWidth="1"/>
    <col min="10" max="10" width="15"/>
    <col min="11" max="12" width="15.42578125" customWidth="1"/>
    <col min="13" max="14" width="16.42578125" customWidth="1"/>
    <col min="15" max="18" width="15"/>
    <col min="19" max="19" width="15.7109375" customWidth="1"/>
    <col min="20" max="20" width="20.7109375" customWidth="1"/>
    <col min="21" max="21" width="19.7109375" customWidth="1"/>
  </cols>
  <sheetData>
    <row r="1" spans="1:21" ht="45">
      <c r="A1" s="14" t="s">
        <v>6</v>
      </c>
      <c r="B1" s="14"/>
      <c r="C1" s="14" t="s">
        <v>7</v>
      </c>
      <c r="D1" s="14"/>
      <c r="E1" s="14" t="s">
        <v>8</v>
      </c>
      <c r="F1" s="14"/>
      <c r="G1" s="14"/>
      <c r="H1" s="14" t="s">
        <v>9</v>
      </c>
      <c r="I1" s="14"/>
      <c r="J1" s="14"/>
      <c r="K1" s="14"/>
      <c r="L1" s="14"/>
      <c r="M1" s="14"/>
      <c r="N1" s="14"/>
      <c r="O1" s="14"/>
      <c r="P1" s="14"/>
      <c r="Q1" s="14"/>
      <c r="R1" s="14"/>
      <c r="S1" s="14"/>
      <c r="T1" s="14"/>
      <c r="U1" s="14" t="s">
        <v>2</v>
      </c>
    </row>
    <row r="2" spans="1:21" ht="165">
      <c r="A2" s="14"/>
      <c r="B2" s="14" t="s">
        <v>11</v>
      </c>
      <c r="C2" s="14" t="s">
        <v>19</v>
      </c>
      <c r="D2" s="14" t="s">
        <v>12</v>
      </c>
      <c r="E2" s="14" t="s">
        <v>13</v>
      </c>
      <c r="F2" s="14" t="s">
        <v>4</v>
      </c>
      <c r="G2" s="14" t="s">
        <v>1</v>
      </c>
      <c r="H2" s="14" t="s">
        <v>20</v>
      </c>
      <c r="I2" s="14" t="s">
        <v>14</v>
      </c>
      <c r="J2" s="14" t="s">
        <v>29</v>
      </c>
      <c r="K2" s="14" t="s">
        <v>36</v>
      </c>
      <c r="L2" s="14" t="s">
        <v>40</v>
      </c>
      <c r="M2" s="14" t="s">
        <v>37</v>
      </c>
      <c r="N2" s="14" t="s">
        <v>41</v>
      </c>
      <c r="O2" s="14" t="s">
        <v>38</v>
      </c>
      <c r="P2" s="14" t="s">
        <v>35</v>
      </c>
      <c r="Q2" s="14" t="s">
        <v>15</v>
      </c>
      <c r="R2" s="14" t="s">
        <v>10</v>
      </c>
      <c r="S2" s="14" t="s">
        <v>16</v>
      </c>
      <c r="T2" s="14" t="s">
        <v>17</v>
      </c>
      <c r="U2" s="14" t="s">
        <v>3</v>
      </c>
    </row>
    <row r="3" spans="1:21" ht="14.45" customHeight="1">
      <c r="A3" s="186" t="s">
        <v>368</v>
      </c>
      <c r="B3" s="187"/>
      <c r="C3" s="187"/>
      <c r="D3" s="187"/>
      <c r="E3" s="187"/>
      <c r="F3" s="187"/>
      <c r="G3" s="187"/>
      <c r="H3" s="187"/>
      <c r="I3" s="187"/>
      <c r="J3" s="187"/>
      <c r="K3" s="187"/>
      <c r="L3" s="187"/>
      <c r="M3" s="187"/>
      <c r="N3" s="187"/>
      <c r="O3" s="187"/>
      <c r="P3" s="187"/>
      <c r="Q3" s="187"/>
      <c r="R3" s="187"/>
      <c r="S3" s="187"/>
      <c r="T3" s="187"/>
      <c r="U3" s="188"/>
    </row>
    <row r="4" spans="1:21" ht="105">
      <c r="A4" s="42">
        <v>1</v>
      </c>
      <c r="B4" s="43" t="s">
        <v>535</v>
      </c>
      <c r="C4" s="44" t="s">
        <v>5</v>
      </c>
      <c r="D4" s="44" t="s">
        <v>21</v>
      </c>
      <c r="E4" s="44" t="s">
        <v>18</v>
      </c>
      <c r="F4" s="43" t="s">
        <v>536</v>
      </c>
      <c r="G4" s="43" t="s">
        <v>537</v>
      </c>
      <c r="H4" s="22">
        <v>6</v>
      </c>
      <c r="I4" s="43" t="s">
        <v>538</v>
      </c>
      <c r="J4" s="44" t="s">
        <v>539</v>
      </c>
      <c r="K4" s="8"/>
      <c r="L4" s="8"/>
      <c r="M4" s="43" t="s">
        <v>540</v>
      </c>
      <c r="N4" s="43" t="s">
        <v>440</v>
      </c>
      <c r="O4" s="43" t="s">
        <v>277</v>
      </c>
      <c r="P4" s="8" t="s">
        <v>541</v>
      </c>
      <c r="Q4" s="44" t="s">
        <v>542</v>
      </c>
      <c r="R4" s="44" t="s">
        <v>543</v>
      </c>
      <c r="S4" s="11" t="s">
        <v>544</v>
      </c>
      <c r="T4" s="44"/>
      <c r="U4" s="8" t="s">
        <v>545</v>
      </c>
    </row>
    <row r="5" spans="1:21" ht="14.45" customHeight="1">
      <c r="A5" s="195" t="s">
        <v>444</v>
      </c>
      <c r="B5" s="196"/>
      <c r="C5" s="196"/>
      <c r="D5" s="196"/>
      <c r="E5" s="196"/>
      <c r="F5" s="196"/>
      <c r="G5" s="196"/>
      <c r="H5" s="196"/>
      <c r="I5" s="196"/>
      <c r="J5" s="196"/>
      <c r="K5" s="196"/>
      <c r="L5" s="196"/>
      <c r="M5" s="196"/>
      <c r="N5" s="196"/>
      <c r="O5" s="196"/>
      <c r="P5" s="196"/>
      <c r="Q5" s="196"/>
      <c r="R5" s="196"/>
      <c r="S5" s="196"/>
      <c r="T5" s="196"/>
      <c r="U5" s="197"/>
    </row>
    <row r="6" spans="1:21" ht="195">
      <c r="A6" s="42">
        <v>2</v>
      </c>
      <c r="B6" s="43" t="s">
        <v>535</v>
      </c>
      <c r="C6" s="44" t="s">
        <v>5</v>
      </c>
      <c r="D6" s="44" t="s">
        <v>21</v>
      </c>
      <c r="E6" s="44" t="s">
        <v>18</v>
      </c>
      <c r="F6" s="43" t="s">
        <v>536</v>
      </c>
      <c r="G6" s="43" t="s">
        <v>537</v>
      </c>
      <c r="H6" s="22">
        <v>7</v>
      </c>
      <c r="I6" s="44" t="s">
        <v>546</v>
      </c>
      <c r="J6" s="43" t="s">
        <v>547</v>
      </c>
      <c r="K6" s="43" t="s">
        <v>548</v>
      </c>
      <c r="L6" s="43" t="s">
        <v>440</v>
      </c>
      <c r="M6" s="43" t="s">
        <v>549</v>
      </c>
      <c r="N6" s="45" t="s">
        <v>254</v>
      </c>
      <c r="O6" s="43" t="s">
        <v>550</v>
      </c>
      <c r="P6" s="8"/>
      <c r="Q6" s="44"/>
      <c r="R6" s="44"/>
      <c r="S6" s="8" t="s">
        <v>551</v>
      </c>
      <c r="T6" s="43" t="s">
        <v>552</v>
      </c>
      <c r="U6" s="46" t="s">
        <v>553</v>
      </c>
    </row>
    <row r="7" spans="1:21" ht="135">
      <c r="A7" s="42">
        <v>3</v>
      </c>
      <c r="B7" s="43" t="s">
        <v>554</v>
      </c>
      <c r="C7" s="44" t="s">
        <v>5</v>
      </c>
      <c r="D7" s="44" t="s">
        <v>21</v>
      </c>
      <c r="E7" s="44" t="s">
        <v>18</v>
      </c>
      <c r="F7" s="44" t="s">
        <v>555</v>
      </c>
      <c r="G7" s="43" t="s">
        <v>537</v>
      </c>
      <c r="H7" s="22">
        <v>7</v>
      </c>
      <c r="I7" s="43" t="s">
        <v>556</v>
      </c>
      <c r="J7" s="43" t="s">
        <v>557</v>
      </c>
      <c r="K7" s="11"/>
      <c r="L7" s="43" t="s">
        <v>440</v>
      </c>
      <c r="M7" s="43" t="s">
        <v>558</v>
      </c>
      <c r="N7" s="45" t="s">
        <v>254</v>
      </c>
      <c r="O7" s="43" t="s">
        <v>550</v>
      </c>
      <c r="P7" s="11" t="s">
        <v>559</v>
      </c>
      <c r="Q7" s="31"/>
      <c r="R7" s="31"/>
      <c r="S7" s="4" t="s">
        <v>560</v>
      </c>
      <c r="T7" s="47" t="s">
        <v>561</v>
      </c>
      <c r="U7" s="46" t="s">
        <v>562</v>
      </c>
    </row>
    <row r="8" spans="1:21" ht="135">
      <c r="A8" s="42">
        <v>4</v>
      </c>
      <c r="B8" s="43" t="s">
        <v>554</v>
      </c>
      <c r="C8" s="44" t="s">
        <v>5</v>
      </c>
      <c r="D8" s="44" t="s">
        <v>21</v>
      </c>
      <c r="E8" s="44" t="s">
        <v>18</v>
      </c>
      <c r="F8" s="44" t="s">
        <v>555</v>
      </c>
      <c r="G8" s="43" t="s">
        <v>537</v>
      </c>
      <c r="H8" s="22">
        <v>7</v>
      </c>
      <c r="I8" s="43" t="s">
        <v>563</v>
      </c>
      <c r="J8" s="43" t="s">
        <v>557</v>
      </c>
      <c r="K8" s="11"/>
      <c r="L8" s="43" t="s">
        <v>440</v>
      </c>
      <c r="M8" s="43" t="s">
        <v>564</v>
      </c>
      <c r="N8" s="45" t="s">
        <v>254</v>
      </c>
      <c r="O8" s="43" t="s">
        <v>550</v>
      </c>
      <c r="P8" s="11" t="s">
        <v>559</v>
      </c>
      <c r="Q8" s="44"/>
      <c r="R8" s="44"/>
      <c r="S8" s="4" t="s">
        <v>560</v>
      </c>
      <c r="T8" s="47" t="s">
        <v>561</v>
      </c>
      <c r="U8" s="46" t="s">
        <v>562</v>
      </c>
    </row>
    <row r="9" spans="1:21" ht="180">
      <c r="A9" s="42">
        <v>5</v>
      </c>
      <c r="B9" s="43" t="s">
        <v>565</v>
      </c>
      <c r="C9" s="44" t="s">
        <v>5</v>
      </c>
      <c r="D9" s="12" t="s">
        <v>21</v>
      </c>
      <c r="E9" s="44" t="s">
        <v>18</v>
      </c>
      <c r="F9" s="43" t="s">
        <v>566</v>
      </c>
      <c r="G9" s="43" t="s">
        <v>537</v>
      </c>
      <c r="H9" s="22">
        <v>7</v>
      </c>
      <c r="I9" s="43" t="s">
        <v>567</v>
      </c>
      <c r="J9" s="44" t="s">
        <v>568</v>
      </c>
      <c r="K9" s="43" t="s">
        <v>569</v>
      </c>
      <c r="L9" s="43" t="s">
        <v>440</v>
      </c>
      <c r="M9" s="43" t="s">
        <v>570</v>
      </c>
      <c r="N9" s="43" t="s">
        <v>254</v>
      </c>
      <c r="O9" s="43" t="s">
        <v>550</v>
      </c>
      <c r="P9" s="11" t="s">
        <v>571</v>
      </c>
      <c r="Q9" s="44" t="s">
        <v>572</v>
      </c>
      <c r="R9" s="44" t="s">
        <v>573</v>
      </c>
      <c r="S9" s="11" t="s">
        <v>574</v>
      </c>
      <c r="T9" s="48" t="s">
        <v>575</v>
      </c>
      <c r="U9" s="49" t="s">
        <v>576</v>
      </c>
    </row>
  </sheetData>
  <mergeCells count="2">
    <mergeCell ref="A3:U3"/>
    <mergeCell ref="A5:U5"/>
  </mergeCells>
  <hyperlinks>
    <hyperlink ref="S6" r:id="rId1"/>
    <hyperlink ref="P8" r:id="rId2"/>
    <hyperlink ref="P7" r:id="rId3"/>
    <hyperlink ref="U7" r:id="rId4"/>
    <hyperlink ref="U8" r:id="rId5"/>
    <hyperlink ref="P9" r:id="rId6"/>
    <hyperlink ref="S9" r:id="rId7"/>
    <hyperlink ref="U9" r:id="rId8"/>
    <hyperlink ref="U4" r:id="rId9"/>
    <hyperlink ref="P4" r:id="rId10"/>
    <hyperlink ref="S4" r:id="rId11"/>
    <hyperlink ref="S7" r:id="rId12"/>
    <hyperlink ref="S8" r:id="rId1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topLeftCell="A5" zoomScale="70" zoomScaleNormal="70" workbookViewId="0">
      <selection activeCell="E20" sqref="E20"/>
    </sheetView>
  </sheetViews>
  <sheetFormatPr defaultColWidth="8.85546875" defaultRowHeight="15"/>
  <cols>
    <col min="2" max="5" width="15"/>
    <col min="6" max="6" width="12.42578125" customWidth="1"/>
    <col min="7" max="7" width="15"/>
    <col min="8" max="8" width="13.85546875" customWidth="1"/>
    <col min="9" max="9" width="19.85546875" customWidth="1"/>
    <col min="10" max="10" width="15"/>
    <col min="11" max="12" width="15.42578125" customWidth="1"/>
    <col min="13" max="14" width="16.42578125" customWidth="1"/>
    <col min="15" max="18" width="15"/>
    <col min="19" max="19" width="15.42578125" customWidth="1"/>
    <col min="20" max="20" width="20.42578125" customWidth="1"/>
    <col min="21" max="21" width="19.42578125" customWidth="1"/>
  </cols>
  <sheetData>
    <row r="1" spans="1:21" ht="30">
      <c r="A1" s="14" t="s">
        <v>6</v>
      </c>
      <c r="B1" s="14"/>
      <c r="C1" s="14" t="s">
        <v>7</v>
      </c>
      <c r="D1" s="14"/>
      <c r="E1" s="14" t="s">
        <v>8</v>
      </c>
      <c r="F1" s="14"/>
      <c r="G1" s="14"/>
      <c r="H1" s="14" t="s">
        <v>9</v>
      </c>
      <c r="I1" s="14"/>
      <c r="J1" s="14"/>
      <c r="K1" s="14"/>
      <c r="L1" s="14"/>
      <c r="M1" s="14"/>
      <c r="N1" s="14"/>
      <c r="O1" s="14"/>
      <c r="P1" s="14"/>
      <c r="Q1" s="14"/>
      <c r="R1" s="14"/>
      <c r="S1" s="14"/>
      <c r="T1" s="14"/>
      <c r="U1" s="14" t="s">
        <v>2</v>
      </c>
    </row>
    <row r="2" spans="1:21" ht="105">
      <c r="A2" s="14"/>
      <c r="B2" s="14" t="s">
        <v>11</v>
      </c>
      <c r="C2" s="14" t="s">
        <v>19</v>
      </c>
      <c r="D2" s="14" t="s">
        <v>12</v>
      </c>
      <c r="E2" s="14" t="s">
        <v>13</v>
      </c>
      <c r="F2" s="14" t="s">
        <v>4</v>
      </c>
      <c r="G2" s="14" t="s">
        <v>1</v>
      </c>
      <c r="H2" s="14" t="s">
        <v>20</v>
      </c>
      <c r="I2" s="14" t="s">
        <v>14</v>
      </c>
      <c r="J2" s="14" t="s">
        <v>29</v>
      </c>
      <c r="K2" s="14" t="s">
        <v>36</v>
      </c>
      <c r="L2" s="14" t="s">
        <v>40</v>
      </c>
      <c r="M2" s="14" t="s">
        <v>37</v>
      </c>
      <c r="N2" s="14" t="s">
        <v>41</v>
      </c>
      <c r="O2" s="14" t="s">
        <v>38</v>
      </c>
      <c r="P2" s="14" t="s">
        <v>35</v>
      </c>
      <c r="Q2" s="14" t="s">
        <v>15</v>
      </c>
      <c r="R2" s="14" t="s">
        <v>10</v>
      </c>
      <c r="S2" s="14" t="s">
        <v>16</v>
      </c>
      <c r="T2" s="14" t="s">
        <v>17</v>
      </c>
      <c r="U2" s="14" t="s">
        <v>3</v>
      </c>
    </row>
    <row r="3" spans="1:21" ht="165">
      <c r="A3" s="19">
        <v>1</v>
      </c>
      <c r="B3" s="19" t="s">
        <v>703</v>
      </c>
      <c r="C3" s="89" t="s">
        <v>704</v>
      </c>
      <c r="D3" s="89" t="s">
        <v>705</v>
      </c>
      <c r="E3" s="89" t="s">
        <v>18</v>
      </c>
      <c r="F3" s="19" t="s">
        <v>706</v>
      </c>
      <c r="G3" s="19" t="s">
        <v>707</v>
      </c>
      <c r="H3" s="89" t="s">
        <v>642</v>
      </c>
      <c r="I3" s="19" t="s">
        <v>708</v>
      </c>
      <c r="J3" s="19" t="s">
        <v>709</v>
      </c>
      <c r="K3" s="19" t="s">
        <v>619</v>
      </c>
      <c r="L3" s="19" t="s">
        <v>619</v>
      </c>
      <c r="M3" s="19" t="s">
        <v>710</v>
      </c>
      <c r="N3" s="19" t="s">
        <v>711</v>
      </c>
      <c r="O3" s="19" t="s">
        <v>277</v>
      </c>
      <c r="P3" s="19" t="s">
        <v>712</v>
      </c>
      <c r="Q3" s="19" t="s">
        <v>713</v>
      </c>
      <c r="R3" s="19" t="s">
        <v>714</v>
      </c>
      <c r="S3" s="23" t="s">
        <v>715</v>
      </c>
      <c r="T3" s="19" t="s">
        <v>716</v>
      </c>
      <c r="U3" s="25" t="s">
        <v>712</v>
      </c>
    </row>
    <row r="4" spans="1:21" ht="210">
      <c r="A4" s="56">
        <f t="shared" ref="A4" si="0">A3+1</f>
        <v>2</v>
      </c>
      <c r="B4" s="6" t="s">
        <v>717</v>
      </c>
      <c r="C4" s="89" t="s">
        <v>704</v>
      </c>
      <c r="D4" s="89" t="s">
        <v>705</v>
      </c>
      <c r="E4" s="89" t="s">
        <v>18</v>
      </c>
      <c r="F4" s="6" t="s">
        <v>718</v>
      </c>
      <c r="G4" s="6" t="s">
        <v>719</v>
      </c>
      <c r="H4" s="89" t="s">
        <v>642</v>
      </c>
      <c r="I4" s="9" t="s">
        <v>720</v>
      </c>
      <c r="J4" s="6"/>
      <c r="K4" s="19" t="s">
        <v>619</v>
      </c>
      <c r="L4" s="19" t="s">
        <v>619</v>
      </c>
      <c r="M4" s="19" t="s">
        <v>721</v>
      </c>
      <c r="N4" s="19" t="s">
        <v>711</v>
      </c>
      <c r="O4" s="19" t="s">
        <v>277</v>
      </c>
      <c r="P4" s="8" t="s">
        <v>722</v>
      </c>
      <c r="Q4" s="19" t="s">
        <v>713</v>
      </c>
      <c r="R4" s="19" t="s">
        <v>714</v>
      </c>
      <c r="S4" s="23" t="s">
        <v>715</v>
      </c>
      <c r="T4" s="19" t="s">
        <v>716</v>
      </c>
      <c r="U4" s="46" t="s">
        <v>722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zoomScale="60" zoomScaleNormal="60" workbookViewId="0">
      <selection activeCell="J5" sqref="J5"/>
    </sheetView>
  </sheetViews>
  <sheetFormatPr defaultColWidth="8.85546875" defaultRowHeight="15"/>
  <cols>
    <col min="6" max="6" width="12.42578125" customWidth="1"/>
    <col min="7" max="7" width="15"/>
    <col min="8" max="8" width="13.85546875" customWidth="1"/>
    <col min="9" max="9" width="19.85546875" customWidth="1"/>
    <col min="10" max="10" width="15"/>
    <col min="11" max="12" width="15.42578125" customWidth="1"/>
    <col min="13" max="14" width="16.42578125" customWidth="1"/>
    <col min="15" max="18" width="15"/>
    <col min="19" max="19" width="15.42578125" customWidth="1"/>
    <col min="20" max="20" width="20.42578125" customWidth="1"/>
    <col min="21" max="21" width="19.42578125" customWidth="1"/>
  </cols>
  <sheetData>
    <row r="1" spans="1:21" ht="45">
      <c r="A1" s="14" t="s">
        <v>6</v>
      </c>
      <c r="B1" s="14"/>
      <c r="C1" s="14" t="s">
        <v>7</v>
      </c>
      <c r="D1" s="14"/>
      <c r="E1" s="14" t="s">
        <v>8</v>
      </c>
      <c r="F1" s="14"/>
      <c r="G1" s="14"/>
      <c r="H1" s="14" t="s">
        <v>9</v>
      </c>
      <c r="I1" s="14"/>
      <c r="J1" s="14"/>
      <c r="K1" s="14"/>
      <c r="L1" s="14"/>
      <c r="M1" s="14"/>
      <c r="N1" s="14"/>
      <c r="O1" s="14"/>
      <c r="P1" s="14"/>
      <c r="Q1" s="14"/>
      <c r="R1" s="14"/>
      <c r="S1" s="14"/>
      <c r="T1" s="14"/>
      <c r="U1" s="14" t="s">
        <v>2</v>
      </c>
    </row>
    <row r="2" spans="1:21" ht="165">
      <c r="A2" s="14"/>
      <c r="B2" s="14" t="s">
        <v>11</v>
      </c>
      <c r="C2" s="14" t="s">
        <v>19</v>
      </c>
      <c r="D2" s="14" t="s">
        <v>12</v>
      </c>
      <c r="E2" s="14" t="s">
        <v>13</v>
      </c>
      <c r="F2" s="14" t="s">
        <v>4</v>
      </c>
      <c r="G2" s="14" t="s">
        <v>1</v>
      </c>
      <c r="H2" s="14" t="s">
        <v>20</v>
      </c>
      <c r="I2" s="14" t="s">
        <v>14</v>
      </c>
      <c r="J2" s="14" t="s">
        <v>29</v>
      </c>
      <c r="K2" s="14" t="s">
        <v>36</v>
      </c>
      <c r="L2" s="14" t="s">
        <v>40</v>
      </c>
      <c r="M2" s="14" t="s">
        <v>37</v>
      </c>
      <c r="N2" s="14" t="s">
        <v>41</v>
      </c>
      <c r="O2" s="14" t="s">
        <v>38</v>
      </c>
      <c r="P2" s="14" t="s">
        <v>35</v>
      </c>
      <c r="Q2" s="14" t="s">
        <v>15</v>
      </c>
      <c r="R2" s="14" t="s">
        <v>10</v>
      </c>
      <c r="S2" s="14" t="s">
        <v>16</v>
      </c>
      <c r="T2" s="14" t="s">
        <v>17</v>
      </c>
      <c r="U2" s="14" t="s">
        <v>3</v>
      </c>
    </row>
    <row r="3" spans="1:21" ht="135">
      <c r="A3" s="19">
        <v>1</v>
      </c>
      <c r="B3" s="6" t="s">
        <v>577</v>
      </c>
      <c r="C3" s="6" t="s">
        <v>5</v>
      </c>
      <c r="D3" s="70" t="s">
        <v>21</v>
      </c>
      <c r="E3" s="9" t="s">
        <v>18</v>
      </c>
      <c r="F3" s="71" t="s">
        <v>578</v>
      </c>
      <c r="G3" s="6" t="s">
        <v>579</v>
      </c>
      <c r="H3" s="31" t="s">
        <v>580</v>
      </c>
      <c r="I3" s="72" t="s">
        <v>581</v>
      </c>
      <c r="J3" s="73" t="s">
        <v>582</v>
      </c>
      <c r="K3" s="5"/>
      <c r="L3" s="6" t="s">
        <v>254</v>
      </c>
      <c r="M3" s="7" t="s">
        <v>583</v>
      </c>
      <c r="N3" s="65"/>
      <c r="O3" s="74" t="s">
        <v>277</v>
      </c>
      <c r="P3" s="67"/>
      <c r="Q3" s="5" t="s">
        <v>584</v>
      </c>
      <c r="R3" s="5" t="s">
        <v>585</v>
      </c>
      <c r="S3" s="75" t="s">
        <v>586</v>
      </c>
      <c r="T3" s="65"/>
      <c r="U3" s="67" t="s">
        <v>587</v>
      </c>
    </row>
    <row r="4" spans="1:21" ht="105">
      <c r="A4" s="19">
        <v>2</v>
      </c>
      <c r="B4" s="6" t="s">
        <v>577</v>
      </c>
      <c r="C4" s="6" t="s">
        <v>5</v>
      </c>
      <c r="D4" s="70" t="s">
        <v>21</v>
      </c>
      <c r="E4" s="9" t="s">
        <v>18</v>
      </c>
      <c r="F4" s="71" t="s">
        <v>578</v>
      </c>
      <c r="G4" s="6" t="s">
        <v>579</v>
      </c>
      <c r="H4" s="31" t="s">
        <v>580</v>
      </c>
      <c r="I4" s="13" t="s">
        <v>588</v>
      </c>
      <c r="J4" s="73" t="s">
        <v>582</v>
      </c>
      <c r="K4" s="5"/>
      <c r="L4" s="6" t="s">
        <v>254</v>
      </c>
      <c r="M4" s="76" t="s">
        <v>589</v>
      </c>
      <c r="N4" s="77"/>
      <c r="O4" s="78" t="s">
        <v>590</v>
      </c>
      <c r="P4" s="67"/>
      <c r="Q4" s="13" t="s">
        <v>584</v>
      </c>
      <c r="R4" s="5" t="s">
        <v>585</v>
      </c>
      <c r="S4" s="67" t="s">
        <v>586</v>
      </c>
      <c r="T4" s="65"/>
      <c r="U4" s="67" t="s">
        <v>591</v>
      </c>
    </row>
    <row r="5" spans="1:21" ht="105">
      <c r="A5" s="19">
        <v>3</v>
      </c>
      <c r="B5" s="79" t="s">
        <v>592</v>
      </c>
      <c r="C5" s="77" t="s">
        <v>593</v>
      </c>
      <c r="D5" s="80" t="s">
        <v>169</v>
      </c>
      <c r="E5" s="77" t="s">
        <v>594</v>
      </c>
      <c r="F5" s="17" t="s">
        <v>595</v>
      </c>
      <c r="G5" s="81" t="s">
        <v>579</v>
      </c>
      <c r="H5" s="82" t="s">
        <v>594</v>
      </c>
      <c r="I5" s="80" t="s">
        <v>596</v>
      </c>
      <c r="J5" s="82" t="s">
        <v>597</v>
      </c>
      <c r="K5" s="80"/>
      <c r="L5" s="83" t="s">
        <v>598</v>
      </c>
      <c r="M5" s="20" t="s">
        <v>599</v>
      </c>
      <c r="N5" s="77"/>
      <c r="O5" s="81" t="s">
        <v>590</v>
      </c>
      <c r="P5" s="84"/>
      <c r="Q5" s="77" t="s">
        <v>600</v>
      </c>
      <c r="R5" s="77" t="s">
        <v>601</v>
      </c>
      <c r="S5" s="75" t="s">
        <v>602</v>
      </c>
      <c r="T5" s="85"/>
      <c r="U5" s="84" t="s">
        <v>603</v>
      </c>
    </row>
    <row r="6" spans="1:21" ht="64.5">
      <c r="A6" s="19">
        <v>4</v>
      </c>
      <c r="B6" s="6" t="s">
        <v>604</v>
      </c>
      <c r="C6" s="5" t="s">
        <v>593</v>
      </c>
      <c r="D6" s="5" t="s">
        <v>169</v>
      </c>
      <c r="E6" s="9" t="s">
        <v>594</v>
      </c>
      <c r="F6" s="6" t="s">
        <v>605</v>
      </c>
      <c r="G6" s="6" t="s">
        <v>579</v>
      </c>
      <c r="H6" s="19" t="s">
        <v>606</v>
      </c>
      <c r="I6" s="86" t="s">
        <v>607</v>
      </c>
      <c r="J6" s="19" t="s">
        <v>597</v>
      </c>
      <c r="K6" s="5"/>
      <c r="L6" s="6" t="s">
        <v>608</v>
      </c>
      <c r="M6" s="87" t="s">
        <v>609</v>
      </c>
      <c r="N6" s="5"/>
      <c r="O6" s="6" t="s">
        <v>590</v>
      </c>
      <c r="P6" s="67"/>
      <c r="Q6" s="6" t="s">
        <v>610</v>
      </c>
      <c r="R6" s="5" t="s">
        <v>601</v>
      </c>
      <c r="S6" s="8" t="s">
        <v>611</v>
      </c>
      <c r="T6" s="5"/>
      <c r="U6" s="67" t="s">
        <v>612</v>
      </c>
    </row>
  </sheetData>
  <hyperlinks>
    <hyperlink ref="S6" r:id="rId1"/>
    <hyperlink ref="S5" r:id="rId2"/>
    <hyperlink ref="U3" r:id="rId3"/>
    <hyperlink ref="U4" r:id="rId4"/>
    <hyperlink ref="S3" r:id="rId5"/>
    <hyperlink ref="U5" r:id="rId6"/>
    <hyperlink ref="U6" r:id="rId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209e0a3-51ae-4124-acb7-526a35802579">TPN63CXJC4F7-331-38</_dlc_DocId>
    <_dlc_DocIdUrl xmlns="6209e0a3-51ae-4124-acb7-526a35802579">
      <Url>https://ecorys1.sharepoint.com/projects/Network_of_Maritime_Training_Academies/_layouts/15/DocIdRedir.aspx?ID=TPN63CXJC4F7-331-38</Url>
      <Description>TPN63CXJC4F7-331-38</Description>
    </_dlc_DocIdUrl>
    <SharedWithUsers xmlns="6209e0a3-51ae-4124-acb7-526a35802579">
      <UserInfo>
        <DisplayName>valentina patrini</DisplayName>
        <AccountId>290</AccountId>
        <AccountType/>
      </UserInfo>
      <UserInfo>
        <DisplayName>Diletta Zonta</DisplayName>
        <AccountId>214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FCCAC3CF22090479BE95D9256679CD8" ma:contentTypeVersion="3" ma:contentTypeDescription="Create a new document." ma:contentTypeScope="" ma:versionID="49e1ec7f54e39055c2d64d6236d1db40">
  <xsd:schema xmlns:xsd="http://www.w3.org/2001/XMLSchema" xmlns:xs="http://www.w3.org/2001/XMLSchema" xmlns:p="http://schemas.microsoft.com/office/2006/metadata/properties" xmlns:ns2="6209e0a3-51ae-4124-acb7-526a35802579" xmlns:ns3="fa55918d-fee8-4e7c-816d-d4f515cd9406" targetNamespace="http://schemas.microsoft.com/office/2006/metadata/properties" ma:root="true" ma:fieldsID="f6a691c1775c4c08fcab73684a44c03a" ns2:_="" ns3:_="">
    <xsd:import namespace="6209e0a3-51ae-4124-acb7-526a35802579"/>
    <xsd:import namespace="fa55918d-fee8-4e7c-816d-d4f515cd9406"/>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9e0a3-51ae-4124-acb7-526a3580257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a55918d-fee8-4e7c-816d-d4f515cd9406" elementFormDefault="qualified">
    <xsd:import namespace="http://schemas.microsoft.com/office/2006/documentManagement/types"/>
    <xsd:import namespace="http://schemas.microsoft.com/office/infopath/2007/PartnerControls"/>
    <xsd:element name="SharingHintHash" ma:index="12" nillable="true" ma:displayName="Sharing Hint Hash" ma:internalName="SharingHintHash" ma:readOnly="true">
      <xsd:simpleType>
        <xsd:restriction base="dms:Text"/>
      </xsd:simple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B640E8-4F1D-44EB-BCF1-C876D41F40C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a55918d-fee8-4e7c-816d-d4f515cd9406"/>
    <ds:schemaRef ds:uri="http://purl.org/dc/elements/1.1/"/>
    <ds:schemaRef ds:uri="http://schemas.microsoft.com/office/2006/metadata/properties"/>
    <ds:schemaRef ds:uri="6209e0a3-51ae-4124-acb7-526a35802579"/>
    <ds:schemaRef ds:uri="http://www.w3.org/XML/1998/namespace"/>
    <ds:schemaRef ds:uri="http://purl.org/dc/dcmitype/"/>
  </ds:schemaRefs>
</ds:datastoreItem>
</file>

<file path=customXml/itemProps2.xml><?xml version="1.0" encoding="utf-8"?>
<ds:datastoreItem xmlns:ds="http://schemas.openxmlformats.org/officeDocument/2006/customXml" ds:itemID="{8B03FFDD-85DF-4439-97F6-4F27CA4BC242}">
  <ds:schemaRefs>
    <ds:schemaRef ds:uri="http://schemas.microsoft.com/sharepoint/v3/contenttype/forms"/>
  </ds:schemaRefs>
</ds:datastoreItem>
</file>

<file path=customXml/itemProps3.xml><?xml version="1.0" encoding="utf-8"?>
<ds:datastoreItem xmlns:ds="http://schemas.openxmlformats.org/officeDocument/2006/customXml" ds:itemID="{16BFB03C-A010-4E30-8B82-E0C4DC063D98}">
  <ds:schemaRefs>
    <ds:schemaRef ds:uri="http://schemas.microsoft.com/sharepoint/events"/>
  </ds:schemaRefs>
</ds:datastoreItem>
</file>

<file path=customXml/itemProps4.xml><?xml version="1.0" encoding="utf-8"?>
<ds:datastoreItem xmlns:ds="http://schemas.openxmlformats.org/officeDocument/2006/customXml" ds:itemID="{26752ADD-8746-44CC-B044-65E4972B9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09e0a3-51ae-4124-acb7-526a35802579"/>
    <ds:schemaRef ds:uri="fa55918d-fee8-4e7c-816d-d4f515cd94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Overview</vt:lpstr>
      <vt:lpstr>Aquaculture mapping Greece</vt:lpstr>
      <vt:lpstr>Aquaculture mapping France</vt:lpstr>
      <vt:lpstr>Aquaculture EDUmapping Portugal</vt:lpstr>
      <vt:lpstr>Belgium </vt:lpstr>
      <vt:lpstr>Bulgaria</vt:lpstr>
      <vt:lpstr>Croatia</vt:lpstr>
      <vt:lpstr>Denmark</vt:lpstr>
      <vt:lpstr>Finland</vt:lpstr>
      <vt:lpstr>Germany</vt:lpstr>
      <vt:lpstr>Italy</vt:lpstr>
      <vt:lpstr>Ireland</vt:lpstr>
      <vt:lpstr>Malta</vt:lpstr>
      <vt:lpstr>Norway</vt:lpstr>
      <vt:lpstr>Poland</vt:lpstr>
      <vt:lpstr>Portugal</vt:lpstr>
      <vt:lpstr>Romania</vt:lpstr>
      <vt:lpstr>Spain</vt:lpstr>
      <vt:lpstr>The Netherlands</vt:lpstr>
      <vt:lpstr>French ORs</vt:lpstr>
      <vt:lpstr>Overview!_Toc164799193</vt:lpstr>
    </vt:vector>
  </TitlesOfParts>
  <Company>ECORYS Nederland B.V.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GVT</dc:title>
  <dc:creator>Reinout van Brakel</dc:creator>
  <cp:lastModifiedBy>George V. Triantaphyllidis</cp:lastModifiedBy>
  <cp:lastPrinted>2018-02-25T22:20:57Z</cp:lastPrinted>
  <dcterms:created xsi:type="dcterms:W3CDTF">2015-03-24T10:17:42Z</dcterms:created>
  <dcterms:modified xsi:type="dcterms:W3CDTF">2024-05-28T15:10:58Z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0x010100CFCCAC3CF22090479BE95D9256679CD8</vt:lpwstr>
  </property>
  <property fmtid="{D5CDD505-2E9C-101B-9397-08002B2CF9AE}" pid="3" name="_dlc_DocIdItemGuid">
    <vt:lpwstr>a4a395a5-0273-425d-b4ac-d65e9b9e0a7c</vt:lpwstr>
  </property>
</Properties>
</file>